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nsa365.sharepoint.com/sites/SANSASCM/Shared Documents/SCM Procurement 2025-26/SS/Nicole/Tenders/REcruitement Panel/BSC/"/>
    </mc:Choice>
  </mc:AlternateContent>
  <xr:revisionPtr revIDLastSave="123" documentId="8_{0BC6AF60-DB7A-4168-B8ED-E6A438488029}" xr6:coauthVersionLast="47" xr6:coauthVersionMax="47" xr10:uidLastSave="{BC14B0B3-AE56-4F0C-B6EB-41A4C37443F2}"/>
  <bookViews>
    <workbookView xWindow="0" yWindow="0" windowWidth="25800" windowHeight="20880" xr2:uid="{C50012BD-EC4A-49D8-BFFD-342F9414CBE7}"/>
  </bookViews>
  <sheets>
    <sheet name="Recruitment Servic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H13" i="1"/>
  <c r="E13" i="1"/>
  <c r="K12" i="1"/>
  <c r="H12" i="1"/>
  <c r="E12" i="1"/>
  <c r="K11" i="1"/>
  <c r="H11" i="1"/>
  <c r="E11" i="1"/>
  <c r="K10" i="1"/>
  <c r="H10" i="1"/>
  <c r="E10" i="1"/>
  <c r="K9" i="1"/>
  <c r="H9" i="1"/>
  <c r="E9" i="1"/>
  <c r="L11" i="1" l="1"/>
  <c r="E14" i="1"/>
  <c r="L9" i="1"/>
  <c r="L10" i="1"/>
  <c r="K14" i="1"/>
  <c r="L13" i="1"/>
  <c r="L12" i="1"/>
  <c r="H14" i="1"/>
  <c r="L14" i="1" l="1"/>
  <c r="C19" i="1" s="1"/>
  <c r="C21" i="1" s="1"/>
  <c r="C23" i="1" s="1"/>
</calcChain>
</file>

<file path=xl/sharedStrings.xml><?xml version="1.0" encoding="utf-8"?>
<sst xmlns="http://schemas.openxmlformats.org/spreadsheetml/2006/main" count="44" uniqueCount="28">
  <si>
    <t>Recruitment Services:</t>
  </si>
  <si>
    <t>Please insert your proposed percentages on the highted parts</t>
  </si>
  <si>
    <t>Salary Package</t>
  </si>
  <si>
    <t>Placement Fee (Permanent) %</t>
  </si>
  <si>
    <t>Guarantee Period</t>
  </si>
  <si>
    <t>Total for Permanent Placement (A)</t>
  </si>
  <si>
    <t>Placement Fee (Temporary) %</t>
  </si>
  <si>
    <t>Total For Temporary (B)</t>
  </si>
  <si>
    <t>Placement Fee (Casual) %</t>
  </si>
  <si>
    <t>Total For Casual (C)</t>
  </si>
  <si>
    <t>Total For Temp and Permanent (A+B+C)</t>
  </si>
  <si>
    <t>R800 000 - and Above</t>
  </si>
  <si>
    <t>3 Months</t>
  </si>
  <si>
    <t>R600 000 - R 799 999</t>
  </si>
  <si>
    <t>R400 000 - R599 999</t>
  </si>
  <si>
    <t>R200 000 - R399 999</t>
  </si>
  <si>
    <t>R1 - R199 999</t>
  </si>
  <si>
    <t>Total</t>
  </si>
  <si>
    <t>Total fees before VAT</t>
  </si>
  <si>
    <t>Total including  VAT</t>
  </si>
  <si>
    <t>The total price highlighted in green(Column C23) on this table will use for the evaluation of your bid and the total amount must reflect on C1.2 (page 26) of the bid document</t>
  </si>
  <si>
    <t>The percentages highlighted in blue (Column C), orange (Column F), and gray (Column I) parts will be the fixed percentages for the contract period;</t>
  </si>
  <si>
    <t xml:space="preserve">Name of the supplier/service provider : </t>
  </si>
  <si>
    <t>Submitted by:</t>
  </si>
  <si>
    <t>Signature:</t>
  </si>
  <si>
    <t>Date:</t>
  </si>
  <si>
    <t xml:space="preserve">VAT ( delete if not applicable) </t>
  </si>
  <si>
    <t>Bid No CO/096/11/2025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</si>
</sst>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2" fillId="0" borderId="1" xfId="0" applyFont="1" applyBorder="1" applyAlignment="1">
      <alignment horizontal="center" wrapText="1"/>
    </xf>
    <xf numFmtId="0" fontId="0" fillId="0" borderId="1" xfId="0" applyBorder="1"/>
    <xf numFmtId="164" fontId="0" fillId="0" borderId="1" xfId="0" applyNumberFormat="1" applyBorder="1"/>
    <xf numFmtId="9" fontId="0" fillId="0" borderId="1" xfId="1" applyFont="1" applyBorder="1"/>
    <xf numFmtId="0" fontId="2" fillId="0" borderId="1" xfId="0" applyFont="1" applyBorder="1"/>
    <xf numFmtId="164" fontId="2" fillId="0" borderId="1" xfId="0" applyNumberFormat="1" applyFont="1" applyBorder="1"/>
    <xf numFmtId="9" fontId="0" fillId="0" borderId="0" xfId="0" applyNumberFormat="1" applyAlignment="1">
      <alignment horizontal="center"/>
    </xf>
    <xf numFmtId="0" fontId="0" fillId="0" borderId="0" xfId="0" applyAlignment="1">
      <alignment horizontal="center"/>
    </xf>
    <xf numFmtId="164" fontId="2" fillId="0" borderId="0" xfId="0" applyNumberFormat="1" applyFont="1"/>
    <xf numFmtId="0" fontId="2" fillId="2" borderId="1" xfId="0" applyFont="1" applyFill="1" applyBorder="1" applyAlignment="1">
      <alignment horizontal="center" wrapText="1"/>
    </xf>
    <xf numFmtId="9" fontId="0" fillId="2" borderId="1" xfId="1" applyFont="1" applyFill="1" applyBorder="1" applyAlignment="1">
      <alignment horizontal="center"/>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9" fontId="0" fillId="4" borderId="1" xfId="1" applyFont="1" applyFill="1" applyBorder="1" applyAlignment="1">
      <alignment horizontal="center"/>
    </xf>
    <xf numFmtId="0" fontId="2" fillId="0" borderId="0" xfId="0" applyFont="1"/>
    <xf numFmtId="0" fontId="2" fillId="5" borderId="1" xfId="0" applyFont="1" applyFill="1" applyBorder="1" applyAlignment="1">
      <alignment horizontal="center" wrapText="1"/>
    </xf>
    <xf numFmtId="9" fontId="0" fillId="5" borderId="1" xfId="1" applyFont="1" applyFill="1" applyBorder="1" applyAlignment="1">
      <alignment horizontal="center"/>
    </xf>
    <xf numFmtId="164" fontId="0" fillId="3" borderId="1" xfId="0" applyNumberFormat="1" applyFill="1" applyBorder="1"/>
    <xf numFmtId="164" fontId="0" fillId="0" borderId="0" xfId="0" applyNumberFormat="1"/>
    <xf numFmtId="164" fontId="2" fillId="6" borderId="2" xfId="0" applyNumberFormat="1" applyFont="1" applyFill="1" applyBorder="1"/>
    <xf numFmtId="0" fontId="0" fillId="0" borderId="3" xfId="0" applyBorder="1"/>
    <xf numFmtId="164" fontId="0" fillId="7" borderId="2" xfId="0" applyNumberFormat="1" applyFill="1" applyBorder="1"/>
    <xf numFmtId="0" fontId="2"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BD34-E949-4208-BC7F-C02E98ACF1A0}">
  <dimension ref="A2:L38"/>
  <sheetViews>
    <sheetView tabSelected="1" zoomScale="115" zoomScaleNormal="115" workbookViewId="0">
      <selection activeCell="I9" sqref="I9:I13"/>
    </sheetView>
  </sheetViews>
  <sheetFormatPr defaultRowHeight="15" x14ac:dyDescent="0.25"/>
  <cols>
    <col min="2" max="2" width="21.140625" customWidth="1"/>
    <col min="3" max="3" width="13.5703125" customWidth="1"/>
    <col min="4" max="4" width="9.85546875" customWidth="1"/>
    <col min="5" max="5" width="12.28515625" bestFit="1" customWidth="1"/>
    <col min="6" max="6" width="14" customWidth="1"/>
    <col min="7" max="7" width="9.5703125" customWidth="1"/>
    <col min="8" max="8" width="15.5703125" customWidth="1"/>
    <col min="9" max="9" width="13.42578125" customWidth="1"/>
    <col min="10" max="10" width="9.85546875" customWidth="1"/>
    <col min="11" max="11" width="12.28515625" bestFit="1" customWidth="1"/>
    <col min="12" max="12" width="14.85546875" customWidth="1"/>
  </cols>
  <sheetData>
    <row r="2" spans="2:12" x14ac:dyDescent="0.25">
      <c r="B2" s="15" t="s">
        <v>0</v>
      </c>
    </row>
    <row r="3" spans="2:12" x14ac:dyDescent="0.25">
      <c r="B3" s="15" t="s">
        <v>27</v>
      </c>
    </row>
    <row r="5" spans="2:12" x14ac:dyDescent="0.25">
      <c r="B5" s="15" t="s">
        <v>1</v>
      </c>
      <c r="C5" s="15"/>
      <c r="D5" s="15"/>
      <c r="E5" s="15"/>
    </row>
    <row r="8" spans="2:12" ht="60" x14ac:dyDescent="0.25">
      <c r="B8" s="1" t="s">
        <v>2</v>
      </c>
      <c r="C8" s="10" t="s">
        <v>3</v>
      </c>
      <c r="D8" s="1" t="s">
        <v>4</v>
      </c>
      <c r="E8" s="1" t="s">
        <v>5</v>
      </c>
      <c r="F8" s="16" t="s">
        <v>6</v>
      </c>
      <c r="G8" s="1" t="s">
        <v>4</v>
      </c>
      <c r="H8" s="1" t="s">
        <v>7</v>
      </c>
      <c r="I8" s="13" t="s">
        <v>8</v>
      </c>
      <c r="J8" s="1" t="s">
        <v>4</v>
      </c>
      <c r="K8" s="1" t="s">
        <v>9</v>
      </c>
      <c r="L8" s="12" t="s">
        <v>10</v>
      </c>
    </row>
    <row r="9" spans="2:12" x14ac:dyDescent="0.25">
      <c r="B9" s="2" t="s">
        <v>11</v>
      </c>
      <c r="C9" s="11"/>
      <c r="D9" s="2" t="s">
        <v>12</v>
      </c>
      <c r="E9" s="3">
        <f>C9*800000</f>
        <v>0</v>
      </c>
      <c r="F9" s="17"/>
      <c r="G9" s="4" t="s">
        <v>12</v>
      </c>
      <c r="H9" s="3">
        <f>F9*66667.68</f>
        <v>0</v>
      </c>
      <c r="I9" s="14"/>
      <c r="J9" s="4" t="s">
        <v>12</v>
      </c>
      <c r="K9" s="3">
        <f>I9*66667.68</f>
        <v>0</v>
      </c>
      <c r="L9" s="18">
        <f>H9+E9+K9</f>
        <v>0</v>
      </c>
    </row>
    <row r="10" spans="2:12" x14ac:dyDescent="0.25">
      <c r="B10" s="2" t="s">
        <v>13</v>
      </c>
      <c r="C10" s="11"/>
      <c r="D10" s="2" t="s">
        <v>12</v>
      </c>
      <c r="E10" s="3">
        <f>C10*799999.99</f>
        <v>0</v>
      </c>
      <c r="F10" s="17"/>
      <c r="G10" s="4" t="s">
        <v>12</v>
      </c>
      <c r="H10" s="3">
        <f>F10*66666.67</f>
        <v>0</v>
      </c>
      <c r="I10" s="14"/>
      <c r="J10" s="4" t="s">
        <v>12</v>
      </c>
      <c r="K10" s="3">
        <f>I10*66666.67</f>
        <v>0</v>
      </c>
      <c r="L10" s="18">
        <f t="shared" ref="L10:L13" si="0">H10+E10+K10</f>
        <v>0</v>
      </c>
    </row>
    <row r="11" spans="2:12" x14ac:dyDescent="0.25">
      <c r="B11" s="2" t="s">
        <v>14</v>
      </c>
      <c r="C11" s="11"/>
      <c r="D11" s="2" t="s">
        <v>12</v>
      </c>
      <c r="E11" s="3">
        <f>C11*599999.99</f>
        <v>0</v>
      </c>
      <c r="F11" s="17"/>
      <c r="G11" s="4" t="s">
        <v>12</v>
      </c>
      <c r="H11" s="3">
        <f>F11*50000</f>
        <v>0</v>
      </c>
      <c r="I11" s="14"/>
      <c r="J11" s="4" t="s">
        <v>12</v>
      </c>
      <c r="K11" s="3">
        <f>I11*50000</f>
        <v>0</v>
      </c>
      <c r="L11" s="18">
        <f t="shared" si="0"/>
        <v>0</v>
      </c>
    </row>
    <row r="12" spans="2:12" x14ac:dyDescent="0.25">
      <c r="B12" s="2" t="s">
        <v>15</v>
      </c>
      <c r="C12" s="11"/>
      <c r="D12" s="2" t="s">
        <v>12</v>
      </c>
      <c r="E12" s="3">
        <f>C12*399999.99</f>
        <v>0</v>
      </c>
      <c r="F12" s="17"/>
      <c r="G12" s="4" t="s">
        <v>12</v>
      </c>
      <c r="H12" s="3">
        <f>F12*33333.33</f>
        <v>0</v>
      </c>
      <c r="I12" s="14"/>
      <c r="J12" s="4" t="s">
        <v>12</v>
      </c>
      <c r="K12" s="3">
        <f>I12*33333.33</f>
        <v>0</v>
      </c>
      <c r="L12" s="18">
        <f t="shared" si="0"/>
        <v>0</v>
      </c>
    </row>
    <row r="13" spans="2:12" x14ac:dyDescent="0.25">
      <c r="B13" s="2" t="s">
        <v>16</v>
      </c>
      <c r="C13" s="11"/>
      <c r="D13" s="2" t="s">
        <v>12</v>
      </c>
      <c r="E13" s="3">
        <f>C13*199999.99</f>
        <v>0</v>
      </c>
      <c r="F13" s="17"/>
      <c r="G13" s="4" t="s">
        <v>12</v>
      </c>
      <c r="H13" s="3">
        <f>F13*16666.67</f>
        <v>0</v>
      </c>
      <c r="I13" s="14"/>
      <c r="J13" s="4" t="s">
        <v>12</v>
      </c>
      <c r="K13" s="3">
        <f>I13*16666.67</f>
        <v>0</v>
      </c>
      <c r="L13" s="18">
        <f t="shared" si="0"/>
        <v>0</v>
      </c>
    </row>
    <row r="14" spans="2:12" x14ac:dyDescent="0.25">
      <c r="B14" s="5" t="s">
        <v>17</v>
      </c>
      <c r="C14" s="2"/>
      <c r="D14" s="2"/>
      <c r="E14" s="6">
        <f>SUM(E9:E13)</f>
        <v>0</v>
      </c>
      <c r="F14" s="3"/>
      <c r="G14" s="3"/>
      <c r="H14" s="6">
        <f>SUM(H9:H13)</f>
        <v>0</v>
      </c>
      <c r="I14" s="3"/>
      <c r="J14" s="3"/>
      <c r="K14" s="6">
        <f>SUM(K9:K13)</f>
        <v>0</v>
      </c>
      <c r="L14" s="6">
        <f>SUM(L9:L13)</f>
        <v>0</v>
      </c>
    </row>
    <row r="15" spans="2:12" x14ac:dyDescent="0.25">
      <c r="E15" s="7"/>
      <c r="F15" s="8"/>
      <c r="G15" s="8"/>
      <c r="H15" s="7"/>
      <c r="I15" s="8"/>
      <c r="J15" s="8"/>
      <c r="K15" s="7"/>
    </row>
    <row r="16" spans="2:12" ht="15.75" thickBot="1" x14ac:dyDescent="0.3">
      <c r="E16" s="9"/>
      <c r="F16" s="9"/>
      <c r="G16" s="9"/>
      <c r="H16" s="9"/>
      <c r="I16" s="9"/>
      <c r="J16" s="9"/>
      <c r="K16" s="9"/>
      <c r="L16" s="20"/>
    </row>
    <row r="17" spans="1:8" ht="15.75" thickTop="1" x14ac:dyDescent="0.25">
      <c r="B17" s="15"/>
    </row>
    <row r="18" spans="1:8" x14ac:dyDescent="0.25">
      <c r="B18" s="15"/>
    </row>
    <row r="19" spans="1:8" x14ac:dyDescent="0.25">
      <c r="B19" s="15" t="s">
        <v>18</v>
      </c>
      <c r="C19" s="19">
        <f>L14</f>
        <v>0</v>
      </c>
    </row>
    <row r="20" spans="1:8" x14ac:dyDescent="0.25">
      <c r="B20" s="15"/>
    </row>
    <row r="21" spans="1:8" ht="30" x14ac:dyDescent="0.25">
      <c r="B21" s="23" t="s">
        <v>26</v>
      </c>
      <c r="C21" s="19">
        <f>C19*15%</f>
        <v>0</v>
      </c>
    </row>
    <row r="22" spans="1:8" x14ac:dyDescent="0.25">
      <c r="B22" s="15"/>
      <c r="H22" s="15"/>
    </row>
    <row r="23" spans="1:8" ht="15.75" thickBot="1" x14ac:dyDescent="0.3">
      <c r="B23" s="15" t="s">
        <v>19</v>
      </c>
      <c r="C23" s="22">
        <f>C21+C19</f>
        <v>0</v>
      </c>
    </row>
    <row r="24" spans="1:8" ht="15.75" thickTop="1" x14ac:dyDescent="0.25">
      <c r="B24" s="15"/>
    </row>
    <row r="25" spans="1:8" x14ac:dyDescent="0.25">
      <c r="A25">
        <v>1</v>
      </c>
      <c r="B25" t="s">
        <v>20</v>
      </c>
    </row>
    <row r="26" spans="1:8" x14ac:dyDescent="0.25">
      <c r="A26">
        <v>2</v>
      </c>
      <c r="B26" t="s">
        <v>21</v>
      </c>
    </row>
    <row r="28" spans="1:8" x14ac:dyDescent="0.25">
      <c r="B28" s="15" t="s">
        <v>22</v>
      </c>
    </row>
    <row r="32" spans="1:8" x14ac:dyDescent="0.25">
      <c r="B32" t="s">
        <v>23</v>
      </c>
      <c r="C32" s="21"/>
      <c r="D32" s="21"/>
    </row>
    <row r="35" spans="2:4" x14ac:dyDescent="0.25">
      <c r="B35" t="s">
        <v>24</v>
      </c>
      <c r="C35" s="21"/>
      <c r="D35" s="21"/>
    </row>
    <row r="38" spans="2:4" x14ac:dyDescent="0.25">
      <c r="B38" t="s">
        <v>25</v>
      </c>
      <c r="C38" s="21"/>
      <c r="D38" s="21"/>
    </row>
  </sheetData>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ffd5b5-3146-4d75-95c5-1a477bddb858" xsi:nil="true"/>
    <lcf76f155ced4ddcb4097134ff3c332f xmlns="4fcceab4-05ac-43aa-a90d-44e78700e97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8DADB9A8A9B54C8C343981D3E17C20" ma:contentTypeVersion="18" ma:contentTypeDescription="Create a new document." ma:contentTypeScope="" ma:versionID="85fc2c9a9f736cc58d5601338b277c07">
  <xsd:schema xmlns:xsd="http://www.w3.org/2001/XMLSchema" xmlns:xs="http://www.w3.org/2001/XMLSchema" xmlns:p="http://schemas.microsoft.com/office/2006/metadata/properties" xmlns:ns2="4fcceab4-05ac-43aa-a90d-44e78700e972" xmlns:ns3="1bffd5b5-3146-4d75-95c5-1a477bddb858" targetNamespace="http://schemas.microsoft.com/office/2006/metadata/properties" ma:root="true" ma:fieldsID="5c59fb9d86c0911baed906c18785b58d" ns2:_="" ns3:_="">
    <xsd:import namespace="4fcceab4-05ac-43aa-a90d-44e78700e972"/>
    <xsd:import namespace="1bffd5b5-3146-4d75-95c5-1a477bddb8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ceab4-05ac-43aa-a90d-44e78700e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5b1b8-edab-4f9b-84fe-14c541d0dfb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fd5b5-3146-4d75-95c5-1a477bddb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cb6f1b-a040-4fc4-97a9-04bf504d1931}" ma:internalName="TaxCatchAll" ma:showField="CatchAllData" ma:web="1bffd5b5-3146-4d75-95c5-1a477bddb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F010C9-D859-44C2-AB19-F4EA577701AE}">
  <ds:schemaRefs>
    <ds:schemaRef ds:uri="http://schemas.microsoft.com/office/2006/metadata/properties"/>
    <ds:schemaRef ds:uri="http://schemas.microsoft.com/office/infopath/2007/PartnerControls"/>
    <ds:schemaRef ds:uri="1bffd5b5-3146-4d75-95c5-1a477bddb858"/>
    <ds:schemaRef ds:uri="4fcceab4-05ac-43aa-a90d-44e78700e972"/>
  </ds:schemaRefs>
</ds:datastoreItem>
</file>

<file path=customXml/itemProps2.xml><?xml version="1.0" encoding="utf-8"?>
<ds:datastoreItem xmlns:ds="http://schemas.openxmlformats.org/officeDocument/2006/customXml" ds:itemID="{7AA20980-D05A-4D83-B2EF-D5C254C301AD}">
  <ds:schemaRefs>
    <ds:schemaRef ds:uri="http://schemas.microsoft.com/sharepoint/v3/contenttype/forms"/>
  </ds:schemaRefs>
</ds:datastoreItem>
</file>

<file path=customXml/itemProps3.xml><?xml version="1.0" encoding="utf-8"?>
<ds:datastoreItem xmlns:ds="http://schemas.openxmlformats.org/officeDocument/2006/customXml" ds:itemID="{B1233D2D-467A-44A5-AE25-B640E6F6B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ceab4-05ac-43aa-a90d-44e78700e972"/>
    <ds:schemaRef ds:uri="1bffd5b5-3146-4d75-95c5-1a477bddb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Recruitment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 Leo Moloele</dc:creator>
  <cp:keywords/>
  <dc:description/>
  <cp:lastModifiedBy>Nicole Strauss</cp:lastModifiedBy>
  <cp:revision/>
  <dcterms:created xsi:type="dcterms:W3CDTF">2022-07-21T11:08:37Z</dcterms:created>
  <dcterms:modified xsi:type="dcterms:W3CDTF">2025-11-21T08:53:26Z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036504-ffdc-49d0-8800-2a717b545941_Enabled">
    <vt:lpwstr>true</vt:lpwstr>
  </property>
  <property fmtid="{D5CDD505-2E9C-101B-9397-08002B2CF9AE}" pid="3" name="MSIP_Label_ee036504-ffdc-49d0-8800-2a717b545941_SetDate">
    <vt:lpwstr>2022-07-21T11:08:37Z</vt:lpwstr>
  </property>
  <property fmtid="{D5CDD505-2E9C-101B-9397-08002B2CF9AE}" pid="4" name="MSIP_Label_ee036504-ffdc-49d0-8800-2a717b545941_Method">
    <vt:lpwstr>Standard</vt:lpwstr>
  </property>
  <property fmtid="{D5CDD505-2E9C-101B-9397-08002B2CF9AE}" pid="5" name="MSIP_Label_ee036504-ffdc-49d0-8800-2a717b545941_Name">
    <vt:lpwstr>defa4170-0d19-0005-0004-bc88714345d2</vt:lpwstr>
  </property>
  <property fmtid="{D5CDD505-2E9C-101B-9397-08002B2CF9AE}" pid="6" name="MSIP_Label_ee036504-ffdc-49d0-8800-2a717b545941_SiteId">
    <vt:lpwstr>e0112018-a80c-491e-89d5-68f3d65e9b80</vt:lpwstr>
  </property>
  <property fmtid="{D5CDD505-2E9C-101B-9397-08002B2CF9AE}" pid="7" name="MSIP_Label_ee036504-ffdc-49d0-8800-2a717b545941_ActionId">
    <vt:lpwstr>d265d440-08d5-4f74-92fd-0942915ea1b5</vt:lpwstr>
  </property>
  <property fmtid="{D5CDD505-2E9C-101B-9397-08002B2CF9AE}" pid="8" name="MSIP_Label_ee036504-ffdc-49d0-8800-2a717b545941_ContentBits">
    <vt:lpwstr>0</vt:lpwstr>
  </property>
  <property fmtid="{D5CDD505-2E9C-101B-9397-08002B2CF9AE}" pid="9" name="ContentTypeId">
    <vt:lpwstr>0x010100298DADB9A8A9B54C8C343981D3E17C20</vt:lpwstr>
  </property>
  <property fmtid="{D5CDD505-2E9C-101B-9397-08002B2CF9AE}" pid="10" name="MediaServiceImageTags">
    <vt:lpwstr/>
  </property>
</Properties>
</file>