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claassenauret.sharepoint.com/sites/ca-jobs/Shared Documents/J2700 SANSA/Tenders/E&amp;LP/"/>
    </mc:Choice>
  </mc:AlternateContent>
  <xr:revisionPtr revIDLastSave="6" documentId="8_{AF799754-382E-4663-8509-D5850A3F7F1A}" xr6:coauthVersionLast="47" xr6:coauthVersionMax="47" xr10:uidLastSave="{B450B3E3-4796-4DB5-9CD7-2A0B26C3951A}"/>
  <bookViews>
    <workbookView xWindow="-120" yWindow="-120" windowWidth="29040" windowHeight="15720" firstSheet="1" activeTab="1" xr2:uid="{00000000-000D-0000-FFFF-FFFF00000000}"/>
  </bookViews>
  <sheets>
    <sheet name="Index" sheetId="7" state="hidden" r:id="rId1"/>
    <sheet name="PART C1.2.5 E &amp; LP" sheetId="1" r:id="rId2"/>
  </sheets>
  <definedNames>
    <definedName name="_xlnm.Print_Area" localSheetId="1">'PART C1.2.5 E &amp; LP'!$A$1:$G$236</definedName>
    <definedName name="_xlnm.Print_Titles" localSheetId="1">'PART C1.2.5 E &amp; LP'!$1:$6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51" i="1" l="1"/>
  <c r="G49" i="1" l="1"/>
  <c r="G47" i="1"/>
  <c r="G45" i="1"/>
  <c r="G228" i="1" l="1"/>
  <c r="G34" i="1"/>
  <c r="G32" i="1"/>
  <c r="G30" i="1"/>
  <c r="G28" i="1"/>
  <c r="G26" i="1"/>
  <c r="G24" i="1"/>
  <c r="G22" i="1"/>
  <c r="G20" i="1"/>
  <c r="G18" i="1"/>
  <c r="G16" i="1"/>
  <c r="G14" i="1"/>
  <c r="G39" i="1"/>
  <c r="G36" i="1"/>
  <c r="B227" i="1" l="1"/>
  <c r="B226" i="1"/>
  <c r="E96" i="1"/>
  <c r="E97" i="1" s="1"/>
  <c r="G97" i="1" s="1"/>
  <c r="E188" i="1"/>
  <c r="G188" i="1" s="1"/>
  <c r="E186" i="1"/>
  <c r="G96" i="1" l="1"/>
  <c r="G186" i="1"/>
  <c r="E187" i="1"/>
  <c r="G187" i="1" s="1"/>
  <c r="E180" i="1"/>
  <c r="G180" i="1" s="1"/>
  <c r="E178" i="1"/>
  <c r="E152" i="1"/>
  <c r="G152" i="1" s="1"/>
  <c r="E174" i="1"/>
  <c r="E175" i="1" s="1"/>
  <c r="G175" i="1" s="1"/>
  <c r="E167" i="1"/>
  <c r="G167" i="1" s="1"/>
  <c r="E157" i="1"/>
  <c r="G157" i="1" s="1"/>
  <c r="E160" i="1"/>
  <c r="E161" i="1" s="1"/>
  <c r="G161" i="1" s="1"/>
  <c r="E155" i="1"/>
  <c r="E156" i="1" s="1"/>
  <c r="G156" i="1" s="1"/>
  <c r="E150" i="1"/>
  <c r="E151" i="1" s="1"/>
  <c r="G151" i="1" s="1"/>
  <c r="E144" i="1"/>
  <c r="G144" i="1" s="1"/>
  <c r="E142" i="1"/>
  <c r="G142" i="1" s="1"/>
  <c r="E138" i="1"/>
  <c r="G138" i="1" s="1"/>
  <c r="E134" i="1"/>
  <c r="E135" i="1" s="1"/>
  <c r="G135" i="1" s="1"/>
  <c r="E165" i="1"/>
  <c r="E166" i="1" s="1"/>
  <c r="G166" i="1" s="1"/>
  <c r="E206" i="1"/>
  <c r="G206" i="1" s="1"/>
  <c r="G205" i="1"/>
  <c r="E203" i="1"/>
  <c r="G203" i="1" s="1"/>
  <c r="G202" i="1"/>
  <c r="E200" i="1"/>
  <c r="G200" i="1" s="1"/>
  <c r="G199" i="1"/>
  <c r="E72" i="1"/>
  <c r="G72" i="1" s="1"/>
  <c r="E122" i="1"/>
  <c r="G122" i="1" s="1"/>
  <c r="G212" i="1" l="1"/>
  <c r="E179" i="1"/>
  <c r="G179" i="1" s="1"/>
  <c r="G178" i="1"/>
  <c r="G174" i="1"/>
  <c r="G160" i="1"/>
  <c r="G155" i="1"/>
  <c r="G150" i="1"/>
  <c r="E143" i="1"/>
  <c r="G143" i="1" s="1"/>
  <c r="E139" i="1"/>
  <c r="G139" i="1" s="1"/>
  <c r="G134" i="1"/>
  <c r="G191" i="1" s="1"/>
  <c r="G165" i="1"/>
  <c r="E73" i="1"/>
  <c r="G73" i="1" s="1"/>
  <c r="E123" i="1"/>
  <c r="G123" i="1" s="1"/>
  <c r="E118" i="1" l="1"/>
  <c r="E119" i="1" s="1"/>
  <c r="G119" i="1" s="1"/>
  <c r="E114" i="1"/>
  <c r="G114" i="1" s="1"/>
  <c r="E110" i="1"/>
  <c r="E111" i="1" s="1"/>
  <c r="G111" i="1" s="1"/>
  <c r="E106" i="1"/>
  <c r="G106" i="1" s="1"/>
  <c r="E100" i="1"/>
  <c r="E92" i="1"/>
  <c r="E88" i="1"/>
  <c r="G88" i="1" s="1"/>
  <c r="E84" i="1"/>
  <c r="G84" i="1" s="1"/>
  <c r="E78" i="1"/>
  <c r="E76" i="1"/>
  <c r="E77" i="1" s="1"/>
  <c r="G77" i="1" s="1"/>
  <c r="E66" i="1"/>
  <c r="G66" i="1" s="1"/>
  <c r="E101" i="1" l="1"/>
  <c r="G101" i="1" s="1"/>
  <c r="G100" i="1"/>
  <c r="E93" i="1"/>
  <c r="G93" i="1" s="1"/>
  <c r="G92" i="1"/>
  <c r="G118" i="1"/>
  <c r="E107" i="1"/>
  <c r="G107" i="1" s="1"/>
  <c r="G110" i="1"/>
  <c r="E115" i="1"/>
  <c r="G115" i="1" s="1"/>
  <c r="E89" i="1"/>
  <c r="G89" i="1" s="1"/>
  <c r="E85" i="1"/>
  <c r="G85" i="1" s="1"/>
  <c r="G78" i="1"/>
  <c r="G76" i="1"/>
  <c r="E67" i="1"/>
  <c r="G67" i="1" s="1"/>
  <c r="G126" i="1" l="1"/>
  <c r="G218" i="1"/>
  <c r="B224" i="1"/>
  <c r="B223" i="1"/>
  <c r="G224" i="1" l="1"/>
  <c r="B221" i="1" l="1"/>
  <c r="B220" i="1"/>
  <c r="B218" i="1"/>
  <c r="B217" i="1"/>
  <c r="G221" i="1" l="1"/>
  <c r="G235" i="1" s="1"/>
</calcChain>
</file>

<file path=xl/sharedStrings.xml><?xml version="1.0" encoding="utf-8"?>
<sst xmlns="http://schemas.openxmlformats.org/spreadsheetml/2006/main" count="300" uniqueCount="162">
  <si>
    <t>ITEM</t>
  </si>
  <si>
    <t>DESCRIPTION</t>
  </si>
  <si>
    <t>UNIT</t>
  </si>
  <si>
    <t>QTY</t>
  </si>
  <si>
    <t>RATE</t>
  </si>
  <si>
    <t>TOTAL</t>
  </si>
  <si>
    <t>BILL NO. 1</t>
  </si>
  <si>
    <t>Provisional and General items in order to comply with the Conditions of Contract associated with the works contained in this document.</t>
  </si>
  <si>
    <t>Item</t>
  </si>
  <si>
    <t>OTHER ITEMS</t>
  </si>
  <si>
    <t>Supply</t>
  </si>
  <si>
    <t>No</t>
  </si>
  <si>
    <t>Install</t>
  </si>
  <si>
    <t>BILL NO. 3</t>
  </si>
  <si>
    <t>Sum</t>
  </si>
  <si>
    <t>BILL NO. 4</t>
  </si>
  <si>
    <t>POWER INSTALLATION FITTINGS AND ACCESSORIES</t>
  </si>
  <si>
    <t>BILL NO. 5</t>
  </si>
  <si>
    <t>LIGHTING INSTALLATION FITTINGS AND ACCESSORIES</t>
  </si>
  <si>
    <t>BILL NO. 6</t>
  </si>
  <si>
    <t>BILL NO. 7</t>
  </si>
  <si>
    <t>FINAL SUMMARY PAGE</t>
  </si>
  <si>
    <t>Any other items tenderers may wish to add of a Technical nature not specifically mentioned above in order to comply with the specification and contract conditions. Please add below:</t>
  </si>
  <si>
    <t>PRELIMINARIES AND GENERAL</t>
  </si>
  <si>
    <t>BILL NO. 2</t>
  </si>
  <si>
    <t>HVAC INSTALLATION</t>
  </si>
  <si>
    <t>CONDITIONS OF CONTRACT</t>
  </si>
  <si>
    <t>TOTAL - BILL NO 1 CARRIED TO FINAL SUMMARY PAGE</t>
  </si>
  <si>
    <t>TOTAL - BILL NO 2 CARRIED TO FINAL SUMMARY PAGE</t>
  </si>
  <si>
    <t>TOTAL - BILL NO 3 CARRIED TO FINAL SUMMARY PAGE</t>
  </si>
  <si>
    <t>LOW VOLTAGE INSTALLATION</t>
  </si>
  <si>
    <t>1.0</t>
  </si>
  <si>
    <t>1.1</t>
  </si>
  <si>
    <t>1.2</t>
  </si>
  <si>
    <t>1.3</t>
  </si>
  <si>
    <t>1.4</t>
  </si>
  <si>
    <t>1.5</t>
  </si>
  <si>
    <t>1.6</t>
  </si>
  <si>
    <t>1.7</t>
  </si>
  <si>
    <t>1.8</t>
  </si>
  <si>
    <t>1.9</t>
  </si>
  <si>
    <t>1.10</t>
  </si>
  <si>
    <t>1.11</t>
  </si>
  <si>
    <t>1.12</t>
  </si>
  <si>
    <t>MEDIUM VOLTAGE DISTRIBUTION SWITCHGEAR</t>
  </si>
  <si>
    <t>BILL NO. 8</t>
  </si>
  <si>
    <t>PC SUMS</t>
  </si>
  <si>
    <t>2.0</t>
  </si>
  <si>
    <t>Each</t>
  </si>
  <si>
    <t>4.1 Warehouse</t>
  </si>
  <si>
    <t>4.2 Office</t>
  </si>
  <si>
    <t>4.3 DC Office</t>
  </si>
  <si>
    <t>5.1 All Areas</t>
  </si>
  <si>
    <t>5.2 Warehouse</t>
  </si>
  <si>
    <t>5.3 Offices</t>
  </si>
  <si>
    <t>5.4 DC Offices</t>
  </si>
  <si>
    <t>FIRE DETECTION INSTALLATION</t>
  </si>
  <si>
    <t>SANSA MATJIESFONTEIN</t>
  </si>
  <si>
    <t>BILL OF QUANTITIES</t>
  </si>
  <si>
    <t>MAIN BUILDING</t>
  </si>
  <si>
    <t>ENERGY CENTRE</t>
  </si>
  <si>
    <t>GUARD HOUSE</t>
  </si>
  <si>
    <t>SITE</t>
  </si>
  <si>
    <t xml:space="preserve">Other items the tenderer may consider necessary to complete the installation </t>
  </si>
  <si>
    <t>ADDITIONAL ITEMS</t>
  </si>
  <si>
    <t>All prices listed below must make provision for the delivery to site and must include all materials deemed necessary for commissioning of equipment in full, including all handling costs, insurance and any other costs involved in the delivery of material and equipment to complete installation.</t>
  </si>
  <si>
    <t>THE WORK DETAILED BELOW AS WELL AS IN ALL OF THE SUBSEQUENT BILLS IN THIS EARTHING AND LIGHTNING PROTECTION INSTALLATION IS FOR THE COMPLETE SUPPLY, DELIVERY ON SITE AND CONSTRUCTION OF THE FOLLOWING MATERIAL AND EQUIPMENT AND THE GUARANTEE THEREOF, AS SPECIFIED</t>
  </si>
  <si>
    <t xml:space="preserve">Note: All material quantities are to be ordered according to drawings and not this BOQ </t>
  </si>
  <si>
    <t xml:space="preserve">Refer to the detail "TYPICAL DETAIL FOR BONDING COLUMN STEEL TO EARTH STRAP" on drawing J2700-001-EL-01 EARTHING AND LIGHTING PROTECTION LAYOUT.                                                           </t>
  </si>
  <si>
    <t>2.2</t>
  </si>
  <si>
    <t>m</t>
  </si>
  <si>
    <t>Termination</t>
  </si>
  <si>
    <t>Energy Centre - LV</t>
  </si>
  <si>
    <t>2.3</t>
  </si>
  <si>
    <t>2.3.1</t>
  </si>
  <si>
    <t>2.3.2</t>
  </si>
  <si>
    <t>Energy Centre - MV</t>
  </si>
  <si>
    <t>2.3.3</t>
  </si>
  <si>
    <t>Main Operations Building - LV</t>
  </si>
  <si>
    <t>2.3.4</t>
  </si>
  <si>
    <t>Minisub 1-5</t>
  </si>
  <si>
    <t>2.4</t>
  </si>
  <si>
    <t xml:space="preserve">Supply and install Copper Earth Bar on insulators mounted on wall - 300mmx50mmx6mm                                                            </t>
  </si>
  <si>
    <t>Gatehouse</t>
  </si>
  <si>
    <t>Main Operations Building - LV, NASA Equipment Room, SANSA Equipment Room</t>
  </si>
  <si>
    <t>EARTHING &amp; LIGHTNING PROTECTION</t>
  </si>
  <si>
    <t>Bonding of Structural Columns</t>
  </si>
  <si>
    <t>Bonding of Roof Structure</t>
  </si>
  <si>
    <t xml:space="preserve">Supply and install 50mm² steel earth strap from structural steel to 100x100x50 cast in earth test joint box with galvanised steel cover plate. Connect test joint box to roof structure via 70mm² ICEC.                                                       </t>
  </si>
  <si>
    <t xml:space="preserve">Refer to the detail "TYPICAL LIGHTNING PROTECTION DRAWBOX DETAIL - BONDING TO ROOF" on drawing J2700-001-EL-01 EARTHING AND LIGHTING PROTECTION LAYOUT.                                                           </t>
  </si>
  <si>
    <t>2.1.1</t>
  </si>
  <si>
    <t>2.1.2</t>
  </si>
  <si>
    <t>4.1</t>
  </si>
  <si>
    <t>4.1.1</t>
  </si>
  <si>
    <t>4.1.2</t>
  </si>
  <si>
    <t>4.1.3</t>
  </si>
  <si>
    <t>NASA LEGS ANTENNA  EARTHING AND LIGHTING PROTECTION</t>
  </si>
  <si>
    <t>Site</t>
  </si>
  <si>
    <t>IP54 Polycarbonate Kiosk with wooden backboard inclusive of 300mm x 50mm x 6mm copper earth bar mounted on insulators. Kiosk to be mounted on precast concrete plinth with sleeves for incoming cables.</t>
  </si>
  <si>
    <t>Antenna Level 1</t>
  </si>
  <si>
    <t>TOTAL - BILL NO 4 CARRIED TO FINAL SUMMARY PAGE</t>
  </si>
  <si>
    <t>each</t>
  </si>
  <si>
    <t>600mm x 50mm x 6mm Copper earth bar mounted on insulators with connection to earth  conductor</t>
  </si>
  <si>
    <t>Antenna Level 3</t>
  </si>
  <si>
    <t xml:space="preserve">Refer to the detail "CONCRETE TOWER SUPPORT RING CONNECTION" on drawing J2700-001-EL-01 EARTHING AND LIGHTING PROTECTION LAYOUT.                                                           </t>
  </si>
  <si>
    <t>Connect support ring to bonding conductor from 1st floor via 120mm² ICEC</t>
  </si>
  <si>
    <t xml:space="preserve">Supply and install 50mm² steel earth strap from structural steel to 100x100x50 cast in earth test joint box with galvanised steel cover plate. Connect test joint box to 1500mm x 16mm earth spike via a 95mm² PVC insulated conductor. Earth spike to be driven into the ground to a depth of 1200mm or deeper.                                                          </t>
  </si>
  <si>
    <t>2.4.1</t>
  </si>
  <si>
    <t>2.4.2</t>
  </si>
  <si>
    <t>2.4.3</t>
  </si>
  <si>
    <t>2.4.4</t>
  </si>
  <si>
    <t>2.5</t>
  </si>
  <si>
    <t>Power Fence</t>
  </si>
  <si>
    <t>2.3.5</t>
  </si>
  <si>
    <t>Gatehouse Building - LV</t>
  </si>
  <si>
    <t>3.0</t>
  </si>
  <si>
    <t>3.1</t>
  </si>
  <si>
    <t>3.1.1</t>
  </si>
  <si>
    <t>3.1.2</t>
  </si>
  <si>
    <t>3.1.3</t>
  </si>
  <si>
    <t>3.2</t>
  </si>
  <si>
    <t>3.2.1</t>
  </si>
  <si>
    <t>3.2.2</t>
  </si>
  <si>
    <t>3.2.3</t>
  </si>
  <si>
    <t>3.3</t>
  </si>
  <si>
    <t>3.3.1</t>
  </si>
  <si>
    <t>3.3.2</t>
  </si>
  <si>
    <t>3.4</t>
  </si>
  <si>
    <t>3.4.1</t>
  </si>
  <si>
    <t>ELECTRICAL INSTALLATION - EARTHING AND LIGHTNING PROTECTION INSTALLATION</t>
  </si>
  <si>
    <t>1.13</t>
  </si>
  <si>
    <t>Allowance to fix price for the duration of the contract</t>
  </si>
  <si>
    <t>The rates in the remainder of the Bill of Quantities (BOQ) must exclude these costs, as they are to be priced under this item.</t>
  </si>
  <si>
    <t>Remote Location Overhead Costs</t>
  </si>
  <si>
    <t>Provide a lump sum cost for all additional expenses associated with working at the remote project site, located approximately 230 km from Cape Town and 5 km south of Matjiesfontein. This includes transportation of materials and personnel, accommodation, site establishment, and any other costs related to the remote nature of the location. The rates in the remainder of the Bill of Quantities (BOQ) must exclude these costs, as they are to be priced under this item.</t>
  </si>
  <si>
    <t>Test, Commission and prepare As-Built drawings</t>
  </si>
  <si>
    <t>Laminated drawings for all Plant rooms and Network rooms</t>
  </si>
  <si>
    <t>Insurances</t>
  </si>
  <si>
    <t>Mobilisation</t>
  </si>
  <si>
    <t>Project Management</t>
  </si>
  <si>
    <t>Site Tools and Instrumentation</t>
  </si>
  <si>
    <t>Maintenance and Guarantee for 12 months after practical completion</t>
  </si>
  <si>
    <t xml:space="preserve">Site Establishment </t>
  </si>
  <si>
    <t>Site Running Costs</t>
  </si>
  <si>
    <t>Demobilisation</t>
  </si>
  <si>
    <t>Vehicles</t>
  </si>
  <si>
    <t>1.14</t>
  </si>
  <si>
    <t>Any other items tenderers may wish to add of a preliminary and general nature not specifically mentioned above in order to comply with the specification and contract conditions. Please add below:</t>
  </si>
  <si>
    <t>1.14.1</t>
  </si>
  <si>
    <t>1.14.2</t>
  </si>
  <si>
    <t>1.14.3</t>
  </si>
  <si>
    <t>Ground Test Point. All below ground terminations to be exothermically weleded.</t>
  </si>
  <si>
    <t>Supply and install 70mm² BCEC at 500mm below ground level and connect to powwer fence and antenna earth. All below ground terminations to be exothermically weleded.</t>
  </si>
  <si>
    <r>
      <t xml:space="preserve">Supply and install 70mm² BCEC at 500mm below ground to connect all earth spikes. Include all terminations and trenching. </t>
    </r>
    <r>
      <rPr>
        <b/>
        <sz val="10"/>
        <rFont val="Arial"/>
        <family val="2"/>
      </rPr>
      <t>All below ground terminations to be exothermically welded.</t>
    </r>
  </si>
  <si>
    <t xml:space="preserve">Supply and install Earth Matt to achieve a &lt;1ohm earth measurement. Earth matt tails to be connected to the earth bar in the location where it has been installed. All below ground terminations to be exothermically welded.                                                                      </t>
  </si>
  <si>
    <t xml:space="preserve">15m Lightning protection mast with own earth matt bonded to the structure earth. All below ground terminations to be exothermically welded.                                                        </t>
  </si>
  <si>
    <t>Link ground earth conductur to level 3  via 120mm² BCEC and exothermic weld - allow 10m length of cable per point. All below ground terminations to be exothermically welded.</t>
  </si>
  <si>
    <t>Supply and install 120mm² BCEC at 500mm below ground level around antenna base and terminate to base structural steel. All below ground terminations to be exothermically welded.</t>
  </si>
  <si>
    <t>Supply and install 70mm² BCEC at 500mm below ground level from Minisub earth bar to kiosk Include all terminations and trenching. All below ground terminations to be exothermically welded.</t>
  </si>
  <si>
    <t>Earth Matt with &lt;10 Ohm resistance. Earth matt tails to be connected to earth bar in kiosk. All below ground terminations to be exothermically welded.</t>
  </si>
  <si>
    <t>PART C1.2.5</t>
  </si>
  <si>
    <t>TOTAL CARRIED TO BILL NO. 16 ELECTRICAL INSTALLATION - EARTHING &amp; LIGHTNING PROTECTION PART C1.2.5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</si>
</sst>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R&quot;#,##0.00;[Red]\-&quot;R&quot;#,##0.00"/>
    <numFmt numFmtId="44" formatCode="_-&quot;R&quot;* #,##0.00_-;\-&quot;R&quot;* #,##0.00_-;_-&quot;R&quot;* &quot;-&quot;??_-;_-@_-"/>
    <numFmt numFmtId="43" formatCode="_-* #,##0.00_-;\-* #,##0.00_-;_-* &quot;-&quot;??_-;_-@_-"/>
    <numFmt numFmtId="164" formatCode="0.0"/>
    <numFmt numFmtId="165" formatCode="_(* #,##0_);_(* \(#,##0\);_(* &quot;-&quot;??_);_(@_)"/>
  </numFmts>
  <fonts count="28" x14ac:knownFonts="1">
    <font>
      <sz val="11"/>
      <color theme="1"/>
      <name val="Calibri"/>
      <family val="2"/>
      <scheme val="minor"/>
    </font>
    <font>
      <sz val="11"/>
      <color theme="1"/>
      <name val="Calibri"/>
      <family val="2"/>
      <scheme val="minor"/>
    </font>
    <font>
      <b/>
      <u/>
      <sz val="9"/>
      <color indexed="8"/>
      <name val="Arial"/>
      <family val="2"/>
    </font>
    <font>
      <b/>
      <u/>
      <sz val="9"/>
      <name val="Arial"/>
      <family val="2"/>
    </font>
    <font>
      <b/>
      <sz val="10"/>
      <color indexed="8"/>
      <name val="Arial"/>
      <family val="2"/>
    </font>
    <font>
      <b/>
      <sz val="9"/>
      <color indexed="8"/>
      <name val="Arial"/>
      <family val="2"/>
    </font>
    <font>
      <b/>
      <sz val="9"/>
      <name val="Arial"/>
      <family val="2"/>
    </font>
    <font>
      <sz val="10"/>
      <color indexed="8"/>
      <name val="Arial"/>
      <family val="2"/>
    </font>
    <font>
      <sz val="9"/>
      <color indexed="8"/>
      <name val="Arial"/>
      <family val="2"/>
    </font>
    <font>
      <sz val="9"/>
      <name val="Arial"/>
      <family val="2"/>
    </font>
    <font>
      <b/>
      <u/>
      <sz val="11"/>
      <color indexed="8"/>
      <name val="Arial"/>
      <family val="2"/>
    </font>
    <font>
      <u/>
      <sz val="11"/>
      <color indexed="8"/>
      <name val="Arial"/>
      <family val="2"/>
    </font>
    <font>
      <sz val="9"/>
      <color theme="1"/>
      <name val="Arial"/>
      <family val="2"/>
    </font>
    <font>
      <b/>
      <sz val="11"/>
      <color indexed="8"/>
      <name val="Arial"/>
      <family val="2"/>
    </font>
    <font>
      <sz val="8"/>
      <name val="Calibri"/>
      <family val="2"/>
      <scheme val="minor"/>
    </font>
    <font>
      <b/>
      <u/>
      <sz val="9"/>
      <color theme="1"/>
      <name val="Arial"/>
      <family val="2"/>
    </font>
    <font>
      <b/>
      <sz val="8"/>
      <color indexed="8"/>
      <name val="Arial"/>
      <family val="2"/>
    </font>
    <font>
      <sz val="10"/>
      <name val="Arial"/>
      <family val="2"/>
    </font>
    <font>
      <b/>
      <u/>
      <sz val="12"/>
      <color indexed="8"/>
      <name val="Arial"/>
      <family val="2"/>
    </font>
    <font>
      <i/>
      <sz val="9"/>
      <color indexed="8"/>
      <name val="Arial"/>
      <family val="2"/>
    </font>
    <font>
      <b/>
      <sz val="10"/>
      <name val="Arial"/>
      <family val="2"/>
    </font>
    <font>
      <b/>
      <sz val="11"/>
      <color theme="1"/>
      <name val="Arial"/>
      <family val="2"/>
    </font>
    <font>
      <b/>
      <sz val="10"/>
      <name val="Century Gothic"/>
      <family val="2"/>
    </font>
    <font>
      <i/>
      <sz val="10"/>
      <name val="Arial"/>
      <family val="2"/>
    </font>
    <font>
      <b/>
      <i/>
      <sz val="10"/>
      <name val="Arial"/>
      <family val="2"/>
    </font>
    <font>
      <sz val="10"/>
      <color theme="1"/>
      <name val="Arial"/>
      <family val="2"/>
    </font>
    <font>
      <sz val="11"/>
      <color theme="1"/>
      <name val="Arial"/>
      <family val="2"/>
    </font>
    <font>
      <sz val="10"/>
      <color rgb="FF000000"/>
      <name val="Arial"/>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39997558519241921"/>
        <bgColor indexed="64"/>
      </patternFill>
    </fill>
    <fill>
      <patternFill patternType="solid">
        <fgColor rgb="FFFFFF00"/>
        <bgColor indexed="64"/>
      </patternFill>
    </fill>
    <fill>
      <patternFill patternType="solid">
        <fgColor rgb="FF92D050"/>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17" fillId="0" borderId="0"/>
    <xf numFmtId="0" fontId="17" fillId="0" borderId="0"/>
  </cellStyleXfs>
  <cellXfs count="240">
    <xf numFmtId="0" fontId="0" fillId="0" borderId="0" xfId="0"/>
    <xf numFmtId="164" fontId="8" fillId="0" borderId="6" xfId="0" applyNumberFormat="1" applyFont="1" applyBorder="1" applyAlignment="1">
      <alignment horizontal="center" vertical="top"/>
    </xf>
    <xf numFmtId="3" fontId="8" fillId="0" borderId="7" xfId="0" applyNumberFormat="1" applyFont="1" applyBorder="1"/>
    <xf numFmtId="3" fontId="8" fillId="0" borderId="7" xfId="0" applyNumberFormat="1" applyFont="1" applyBorder="1" applyAlignment="1">
      <alignment horizontal="center"/>
    </xf>
    <xf numFmtId="3" fontId="10" fillId="0" borderId="7" xfId="0" applyNumberFormat="1" applyFont="1" applyBorder="1" applyAlignment="1">
      <alignment wrapText="1"/>
    </xf>
    <xf numFmtId="3" fontId="5" fillId="0" borderId="7" xfId="0" applyNumberFormat="1" applyFont="1" applyBorder="1" applyAlignment="1">
      <alignment wrapText="1"/>
    </xf>
    <xf numFmtId="3" fontId="8" fillId="0" borderId="7" xfId="0" applyNumberFormat="1" applyFont="1" applyBorder="1" applyAlignment="1">
      <alignment wrapText="1"/>
    </xf>
    <xf numFmtId="165" fontId="9" fillId="0" borderId="7" xfId="1" applyNumberFormat="1" applyFont="1" applyFill="1" applyBorder="1" applyAlignment="1">
      <alignment horizontal="left" vertical="top" wrapText="1"/>
    </xf>
    <xf numFmtId="3" fontId="12" fillId="0" borderId="7" xfId="0" applyNumberFormat="1" applyFont="1" applyBorder="1" applyAlignment="1">
      <alignment horizontal="center"/>
    </xf>
    <xf numFmtId="3" fontId="8" fillId="3" borderId="7" xfId="0" applyNumberFormat="1" applyFont="1" applyFill="1" applyBorder="1" applyAlignment="1">
      <alignment wrapText="1"/>
    </xf>
    <xf numFmtId="164" fontId="8" fillId="0" borderId="6" xfId="0" applyNumberFormat="1" applyFont="1" applyBorder="1" applyAlignment="1">
      <alignment horizontal="center" vertical="center"/>
    </xf>
    <xf numFmtId="3" fontId="8" fillId="0" borderId="7" xfId="0" applyNumberFormat="1" applyFont="1" applyBorder="1" applyAlignment="1">
      <alignment vertical="center"/>
    </xf>
    <xf numFmtId="3" fontId="8" fillId="0" borderId="7" xfId="0" applyNumberFormat="1" applyFont="1" applyBorder="1" applyAlignment="1">
      <alignment horizontal="center" vertical="center"/>
    </xf>
    <xf numFmtId="0" fontId="12" fillId="0" borderId="7" xfId="0" applyFont="1" applyBorder="1" applyAlignment="1">
      <alignment horizontal="center"/>
    </xf>
    <xf numFmtId="44" fontId="0" fillId="0" borderId="0" xfId="2" applyFont="1"/>
    <xf numFmtId="3" fontId="10" fillId="4" borderId="7" xfId="0" applyNumberFormat="1" applyFont="1" applyFill="1" applyBorder="1" applyAlignment="1">
      <alignment wrapText="1"/>
    </xf>
    <xf numFmtId="3" fontId="10" fillId="4" borderId="7" xfId="0" applyNumberFormat="1" applyFont="1" applyFill="1" applyBorder="1" applyAlignment="1">
      <alignment vertical="center" wrapText="1"/>
    </xf>
    <xf numFmtId="3" fontId="10" fillId="4" borderId="5" xfId="0" applyNumberFormat="1" applyFont="1" applyFill="1" applyBorder="1" applyAlignment="1">
      <alignment wrapText="1"/>
    </xf>
    <xf numFmtId="164" fontId="7" fillId="0" borderId="9" xfId="0" applyNumberFormat="1" applyFont="1" applyBorder="1" applyAlignment="1">
      <alignment horizontal="center" vertical="top"/>
    </xf>
    <xf numFmtId="3" fontId="7" fillId="0" borderId="10" xfId="0" applyNumberFormat="1" applyFont="1" applyBorder="1" applyAlignment="1">
      <alignment wrapText="1"/>
    </xf>
    <xf numFmtId="1" fontId="7" fillId="0" borderId="10" xfId="0" applyNumberFormat="1" applyFont="1" applyBorder="1"/>
    <xf numFmtId="3" fontId="7" fillId="0" borderId="10" xfId="0" applyNumberFormat="1" applyFont="1" applyBorder="1" applyAlignment="1">
      <alignment horizontal="center"/>
    </xf>
    <xf numFmtId="1" fontId="8" fillId="0" borderId="10" xfId="0" applyNumberFormat="1" applyFont="1" applyBorder="1" applyAlignment="1">
      <alignment horizontal="center"/>
    </xf>
    <xf numFmtId="164" fontId="4" fillId="4" borderId="13" xfId="0" applyNumberFormat="1" applyFont="1" applyFill="1" applyBorder="1" applyAlignment="1">
      <alignment horizontal="center" vertical="top"/>
    </xf>
    <xf numFmtId="3" fontId="4" fillId="4" borderId="14" xfId="0" applyNumberFormat="1" applyFont="1" applyFill="1" applyBorder="1" applyAlignment="1">
      <alignment horizontal="center" wrapText="1"/>
    </xf>
    <xf numFmtId="3" fontId="4" fillId="4" borderId="14" xfId="0" applyNumberFormat="1" applyFont="1" applyFill="1" applyBorder="1" applyAlignment="1">
      <alignment horizontal="center"/>
    </xf>
    <xf numFmtId="3" fontId="5" fillId="4" borderId="14" xfId="0" applyNumberFormat="1" applyFont="1" applyFill="1" applyBorder="1" applyAlignment="1">
      <alignment horizontal="center"/>
    </xf>
    <xf numFmtId="3" fontId="10" fillId="4" borderId="5" xfId="0" applyNumberFormat="1" applyFont="1" applyFill="1" applyBorder="1" applyAlignment="1">
      <alignment vertical="center" wrapText="1"/>
    </xf>
    <xf numFmtId="3" fontId="18" fillId="0" borderId="7" xfId="0" applyNumberFormat="1" applyFont="1" applyBorder="1" applyAlignment="1">
      <alignment wrapText="1"/>
    </xf>
    <xf numFmtId="0" fontId="8" fillId="0" borderId="6" xfId="0" applyFont="1" applyBorder="1" applyAlignment="1">
      <alignment horizontal="right" vertical="top"/>
    </xf>
    <xf numFmtId="0" fontId="8" fillId="0" borderId="6" xfId="0" applyFont="1" applyBorder="1" applyAlignment="1">
      <alignment horizontal="center" vertical="top"/>
    </xf>
    <xf numFmtId="2" fontId="8" fillId="0" borderId="6" xfId="0" applyNumberFormat="1" applyFont="1" applyBorder="1" applyAlignment="1">
      <alignment horizontal="right" vertical="top"/>
    </xf>
    <xf numFmtId="0" fontId="0" fillId="0" borderId="0" xfId="0" applyAlignment="1">
      <alignment vertical="top"/>
    </xf>
    <xf numFmtId="0" fontId="0" fillId="0" borderId="0" xfId="0" applyAlignment="1">
      <alignment horizontal="center" vertical="center"/>
    </xf>
    <xf numFmtId="0" fontId="0" fillId="5" borderId="0" xfId="0" applyFill="1" applyAlignment="1">
      <alignment horizontal="center" vertical="center"/>
    </xf>
    <xf numFmtId="0" fontId="8" fillId="0" borderId="6" xfId="0" applyFont="1" applyBorder="1" applyAlignment="1">
      <alignment horizontal="right" vertical="center"/>
    </xf>
    <xf numFmtId="3" fontId="8" fillId="0" borderId="7" xfId="0" applyNumberFormat="1" applyFont="1" applyBorder="1" applyAlignment="1">
      <alignment horizontal="center" wrapText="1"/>
    </xf>
    <xf numFmtId="3" fontId="8" fillId="4" borderId="5" xfId="0" applyNumberFormat="1" applyFont="1" applyFill="1" applyBorder="1"/>
    <xf numFmtId="3" fontId="8" fillId="4" borderId="5" xfId="0" applyNumberFormat="1" applyFont="1" applyFill="1" applyBorder="1" applyAlignment="1">
      <alignment horizontal="center"/>
    </xf>
    <xf numFmtId="164" fontId="8" fillId="4" borderId="4" xfId="0" applyNumberFormat="1" applyFont="1" applyFill="1" applyBorder="1" applyAlignment="1">
      <alignment horizontal="center" vertical="top"/>
    </xf>
    <xf numFmtId="3" fontId="12" fillId="4" borderId="5" xfId="0" applyNumberFormat="1" applyFont="1" applyFill="1" applyBorder="1" applyAlignment="1">
      <alignment horizontal="center"/>
    </xf>
    <xf numFmtId="0" fontId="12" fillId="4" borderId="5" xfId="0" applyFont="1" applyFill="1" applyBorder="1" applyAlignment="1">
      <alignment horizontal="center"/>
    </xf>
    <xf numFmtId="3" fontId="19" fillId="3" borderId="7" xfId="0" applyNumberFormat="1" applyFont="1" applyFill="1" applyBorder="1" applyAlignment="1">
      <alignment horizontal="left" wrapText="1" indent="2"/>
    </xf>
    <xf numFmtId="164" fontId="8" fillId="0" borderId="18" xfId="0" applyNumberFormat="1" applyFont="1" applyBorder="1" applyAlignment="1">
      <alignment horizontal="center" vertical="top"/>
    </xf>
    <xf numFmtId="3" fontId="8" fillId="0" borderId="15" xfId="0" applyNumberFormat="1" applyFont="1" applyBorder="1" applyAlignment="1">
      <alignment wrapText="1"/>
    </xf>
    <xf numFmtId="3" fontId="8" fillId="0" borderId="15" xfId="0" applyNumberFormat="1" applyFont="1" applyBorder="1"/>
    <xf numFmtId="3" fontId="8" fillId="0" borderId="15" xfId="0" applyNumberFormat="1" applyFont="1" applyBorder="1" applyAlignment="1">
      <alignment horizontal="center"/>
    </xf>
    <xf numFmtId="0" fontId="12" fillId="0" borderId="15" xfId="0" applyFont="1" applyBorder="1" applyAlignment="1">
      <alignment horizontal="center"/>
    </xf>
    <xf numFmtId="3" fontId="12" fillId="0" borderId="7" xfId="0" applyNumberFormat="1" applyFont="1" applyBorder="1" applyAlignment="1">
      <alignment horizontal="center" vertical="center"/>
    </xf>
    <xf numFmtId="3" fontId="8" fillId="0" borderId="20" xfId="0" applyNumberFormat="1" applyFont="1" applyBorder="1" applyAlignment="1">
      <alignment wrapText="1"/>
    </xf>
    <xf numFmtId="3" fontId="8" fillId="0" borderId="20" xfId="0" applyNumberFormat="1" applyFont="1" applyBorder="1"/>
    <xf numFmtId="3" fontId="8" fillId="0" borderId="20" xfId="0" applyNumberFormat="1" applyFont="1" applyBorder="1" applyAlignment="1">
      <alignment horizontal="center"/>
    </xf>
    <xf numFmtId="0" fontId="12" fillId="0" borderId="20" xfId="0" applyFont="1" applyBorder="1" applyAlignment="1">
      <alignment horizontal="center"/>
    </xf>
    <xf numFmtId="3" fontId="12" fillId="0" borderId="20" xfId="0" applyNumberFormat="1" applyFont="1" applyBorder="1" applyAlignment="1">
      <alignment horizontal="center"/>
    </xf>
    <xf numFmtId="3" fontId="2" fillId="0" borderId="20" xfId="0" applyNumberFormat="1" applyFont="1" applyBorder="1" applyAlignment="1">
      <alignment wrapText="1"/>
    </xf>
    <xf numFmtId="3" fontId="12" fillId="0" borderId="15" xfId="0" applyNumberFormat="1" applyFont="1" applyBorder="1" applyAlignment="1">
      <alignment horizontal="center"/>
    </xf>
    <xf numFmtId="164" fontId="5" fillId="6" borderId="13" xfId="0" applyNumberFormat="1" applyFont="1" applyFill="1" applyBorder="1" applyAlignment="1">
      <alignment horizontal="center"/>
    </xf>
    <xf numFmtId="3" fontId="2" fillId="6" borderId="14" xfId="0" applyNumberFormat="1" applyFont="1" applyFill="1" applyBorder="1" applyAlignment="1">
      <alignment vertical="top" wrapText="1"/>
    </xf>
    <xf numFmtId="3" fontId="5" fillId="6" borderId="14" xfId="0" applyNumberFormat="1" applyFont="1" applyFill="1" applyBorder="1"/>
    <xf numFmtId="3" fontId="5" fillId="6" borderId="14" xfId="0" applyNumberFormat="1" applyFont="1" applyFill="1" applyBorder="1" applyAlignment="1">
      <alignment horizontal="center"/>
    </xf>
    <xf numFmtId="3" fontId="12" fillId="6" borderId="14" xfId="0" applyNumberFormat="1" applyFont="1" applyFill="1" applyBorder="1" applyAlignment="1">
      <alignment horizontal="center"/>
    </xf>
    <xf numFmtId="3" fontId="2" fillId="6" borderId="14" xfId="0" applyNumberFormat="1" applyFont="1" applyFill="1" applyBorder="1" applyAlignment="1">
      <alignment vertical="top"/>
    </xf>
    <xf numFmtId="164" fontId="10" fillId="6" borderId="13" xfId="0" applyNumberFormat="1" applyFont="1" applyFill="1" applyBorder="1" applyAlignment="1">
      <alignment horizontal="center" vertical="center"/>
    </xf>
    <xf numFmtId="3" fontId="2" fillId="6" borderId="14" xfId="0" applyNumberFormat="1" applyFont="1" applyFill="1" applyBorder="1"/>
    <xf numFmtId="3" fontId="2" fillId="6" borderId="14" xfId="0" applyNumberFormat="1" applyFont="1" applyFill="1" applyBorder="1" applyAlignment="1">
      <alignment horizontal="center"/>
    </xf>
    <xf numFmtId="3" fontId="15" fillId="6" borderId="14" xfId="0" applyNumberFormat="1" applyFont="1" applyFill="1" applyBorder="1" applyAlignment="1">
      <alignment horizontal="center"/>
    </xf>
    <xf numFmtId="164" fontId="5" fillId="6" borderId="13" xfId="0" applyNumberFormat="1" applyFont="1" applyFill="1" applyBorder="1" applyAlignment="1">
      <alignment horizontal="center" vertical="top"/>
    </xf>
    <xf numFmtId="0" fontId="0" fillId="0" borderId="20" xfId="0" applyBorder="1"/>
    <xf numFmtId="3" fontId="5" fillId="0" borderId="20" xfId="0" applyNumberFormat="1" applyFont="1" applyBorder="1"/>
    <xf numFmtId="3" fontId="5" fillId="0" borderId="20" xfId="0" applyNumberFormat="1" applyFont="1" applyBorder="1" applyAlignment="1">
      <alignment horizontal="center"/>
    </xf>
    <xf numFmtId="3" fontId="11" fillId="0" borderId="15" xfId="0" applyNumberFormat="1" applyFont="1" applyBorder="1" applyAlignment="1">
      <alignment wrapText="1"/>
    </xf>
    <xf numFmtId="3" fontId="13" fillId="0" borderId="15" xfId="0" applyNumberFormat="1" applyFont="1" applyBorder="1" applyAlignment="1">
      <alignment wrapText="1"/>
    </xf>
    <xf numFmtId="3" fontId="10" fillId="0" borderId="15" xfId="0" applyNumberFormat="1" applyFont="1" applyBorder="1" applyAlignment="1">
      <alignment wrapText="1"/>
    </xf>
    <xf numFmtId="164" fontId="8" fillId="4" borderId="11" xfId="0" applyNumberFormat="1" applyFont="1" applyFill="1" applyBorder="1" applyAlignment="1">
      <alignment horizontal="center" vertical="top"/>
    </xf>
    <xf numFmtId="3" fontId="10" fillId="4" borderId="12" xfId="0" applyNumberFormat="1" applyFont="1" applyFill="1" applyBorder="1" applyAlignment="1">
      <alignment wrapText="1"/>
    </xf>
    <xf numFmtId="3" fontId="8" fillId="4" borderId="12" xfId="0" applyNumberFormat="1" applyFont="1" applyFill="1" applyBorder="1"/>
    <xf numFmtId="3" fontId="8" fillId="4" borderId="12" xfId="0" applyNumberFormat="1" applyFont="1" applyFill="1" applyBorder="1" applyAlignment="1">
      <alignment horizontal="center"/>
    </xf>
    <xf numFmtId="3" fontId="12" fillId="4" borderId="12" xfId="0" applyNumberFormat="1" applyFont="1" applyFill="1" applyBorder="1" applyAlignment="1">
      <alignment horizontal="center"/>
    </xf>
    <xf numFmtId="0" fontId="12" fillId="4" borderId="12" xfId="0" applyFont="1" applyFill="1" applyBorder="1" applyAlignment="1">
      <alignment horizontal="center"/>
    </xf>
    <xf numFmtId="2" fontId="8" fillId="0" borderId="21" xfId="0" applyNumberFormat="1" applyFont="1" applyBorder="1" applyAlignment="1">
      <alignment horizontal="center" vertical="top"/>
    </xf>
    <xf numFmtId="0" fontId="0" fillId="0" borderId="21" xfId="0" applyBorder="1"/>
    <xf numFmtId="164" fontId="8" fillId="0" borderId="21" xfId="0" applyNumberFormat="1" applyFont="1" applyBorder="1" applyAlignment="1">
      <alignment horizontal="center" vertical="top"/>
    </xf>
    <xf numFmtId="164" fontId="5" fillId="0" borderId="21" xfId="0" applyNumberFormat="1" applyFont="1" applyBorder="1" applyAlignment="1">
      <alignment horizontal="center"/>
    </xf>
    <xf numFmtId="0" fontId="20" fillId="3" borderId="1" xfId="0" applyFont="1" applyFill="1" applyBorder="1" applyAlignment="1">
      <alignment vertical="top"/>
    </xf>
    <xf numFmtId="0" fontId="0" fillId="3" borderId="2" xfId="0" applyFill="1" applyBorder="1"/>
    <xf numFmtId="0" fontId="20" fillId="3" borderId="22" xfId="0" applyFont="1" applyFill="1" applyBorder="1" applyAlignment="1">
      <alignment vertical="top"/>
    </xf>
    <xf numFmtId="0" fontId="20" fillId="3" borderId="16" xfId="0" applyFont="1" applyFill="1" applyBorder="1" applyAlignment="1">
      <alignment vertical="top"/>
    </xf>
    <xf numFmtId="0" fontId="0" fillId="3" borderId="17" xfId="0" applyFill="1" applyBorder="1"/>
    <xf numFmtId="3" fontId="5" fillId="4" borderId="25" xfId="0" applyNumberFormat="1" applyFont="1" applyFill="1" applyBorder="1" applyAlignment="1">
      <alignment horizontal="center"/>
    </xf>
    <xf numFmtId="0" fontId="9" fillId="3" borderId="7" xfId="0" applyFont="1" applyFill="1" applyBorder="1" applyAlignment="1">
      <alignment horizontal="justify" vertical="top" wrapText="1"/>
    </xf>
    <xf numFmtId="164" fontId="8" fillId="0" borderId="4" xfId="0" applyNumberFormat="1" applyFont="1" applyBorder="1" applyAlignment="1">
      <alignment horizontal="center" vertical="top"/>
    </xf>
    <xf numFmtId="3" fontId="8" fillId="0" borderId="5" xfId="0" applyNumberFormat="1" applyFont="1" applyBorder="1" applyAlignment="1">
      <alignment wrapText="1"/>
    </xf>
    <xf numFmtId="3" fontId="8" fillId="0" borderId="5" xfId="0" applyNumberFormat="1" applyFont="1" applyBorder="1"/>
    <xf numFmtId="3" fontId="8" fillId="0" borderId="5" xfId="0" applyNumberFormat="1" applyFont="1" applyBorder="1" applyAlignment="1">
      <alignment horizontal="center"/>
    </xf>
    <xf numFmtId="0" fontId="12" fillId="0" borderId="5" xfId="0" applyFont="1" applyBorder="1" applyAlignment="1">
      <alignment horizontal="center"/>
    </xf>
    <xf numFmtId="0" fontId="21" fillId="0" borderId="7" xfId="0" applyFont="1" applyBorder="1" applyAlignment="1">
      <alignment horizontal="justify" vertical="center"/>
    </xf>
    <xf numFmtId="3" fontId="13" fillId="0" borderId="7" xfId="0" applyNumberFormat="1" applyFont="1" applyBorder="1" applyAlignment="1">
      <alignment wrapText="1"/>
    </xf>
    <xf numFmtId="0" fontId="17" fillId="0" borderId="7" xfId="4" applyBorder="1" applyAlignment="1">
      <alignment vertical="top" wrapText="1"/>
    </xf>
    <xf numFmtId="0" fontId="22" fillId="0" borderId="7" xfId="4" applyFont="1" applyBorder="1" applyAlignment="1">
      <alignment vertical="top" wrapText="1"/>
    </xf>
    <xf numFmtId="0" fontId="17" fillId="0" borderId="7" xfId="4" applyBorder="1" applyAlignment="1">
      <alignment horizontal="left" vertical="center" wrapText="1"/>
    </xf>
    <xf numFmtId="0" fontId="24" fillId="0" borderId="7" xfId="4" applyFont="1" applyBorder="1" applyAlignment="1">
      <alignment horizontal="left" vertical="center" wrapText="1"/>
    </xf>
    <xf numFmtId="164" fontId="7" fillId="0" borderId="6" xfId="0" applyNumberFormat="1" applyFont="1" applyBorder="1" applyAlignment="1">
      <alignment horizontal="center" vertical="top"/>
    </xf>
    <xf numFmtId="3" fontId="7" fillId="0" borderId="15" xfId="0" applyNumberFormat="1" applyFont="1" applyBorder="1"/>
    <xf numFmtId="3" fontId="7" fillId="0" borderId="15" xfId="0" applyNumberFormat="1" applyFont="1" applyBorder="1" applyAlignment="1">
      <alignment horizontal="center"/>
    </xf>
    <xf numFmtId="3" fontId="25" fillId="0" borderId="15" xfId="0" applyNumberFormat="1" applyFont="1" applyBorder="1" applyAlignment="1">
      <alignment horizontal="center"/>
    </xf>
    <xf numFmtId="164" fontId="7" fillId="0" borderId="18" xfId="0" applyNumberFormat="1" applyFont="1" applyBorder="1" applyAlignment="1">
      <alignment horizontal="center" vertical="top"/>
    </xf>
    <xf numFmtId="3" fontId="7" fillId="0" borderId="7" xfId="0" applyNumberFormat="1" applyFont="1" applyBorder="1" applyAlignment="1">
      <alignment horizontal="left" vertical="center" indent="2"/>
    </xf>
    <xf numFmtId="3" fontId="7" fillId="0" borderId="7" xfId="0" applyNumberFormat="1" applyFont="1" applyBorder="1" applyAlignment="1">
      <alignment horizontal="center" vertical="center"/>
    </xf>
    <xf numFmtId="3" fontId="25" fillId="0" borderId="7" xfId="0" applyNumberFormat="1" applyFont="1" applyBorder="1" applyAlignment="1">
      <alignment horizontal="center" vertical="center"/>
    </xf>
    <xf numFmtId="44" fontId="7" fillId="0" borderId="8" xfId="2" applyFont="1" applyBorder="1" applyAlignment="1">
      <alignment horizontal="center" vertical="center"/>
    </xf>
    <xf numFmtId="3" fontId="7" fillId="0" borderId="7" xfId="0" applyNumberFormat="1" applyFont="1" applyBorder="1" applyAlignment="1">
      <alignment horizontal="center"/>
    </xf>
    <xf numFmtId="3" fontId="25" fillId="0" borderId="7" xfId="0" applyNumberFormat="1" applyFont="1" applyBorder="1" applyAlignment="1">
      <alignment horizontal="center"/>
    </xf>
    <xf numFmtId="164" fontId="7" fillId="0" borderId="18" xfId="0" applyNumberFormat="1" applyFont="1" applyBorder="1" applyAlignment="1">
      <alignment horizontal="center" vertical="center"/>
    </xf>
    <xf numFmtId="3" fontId="4" fillId="0" borderId="15" xfId="0" applyNumberFormat="1" applyFont="1" applyBorder="1" applyAlignment="1">
      <alignment wrapText="1"/>
    </xf>
    <xf numFmtId="3" fontId="7" fillId="3" borderId="7" xfId="0" applyNumberFormat="1" applyFont="1" applyFill="1" applyBorder="1" applyAlignment="1">
      <alignment wrapText="1"/>
    </xf>
    <xf numFmtId="3" fontId="7" fillId="0" borderId="7" xfId="0" applyNumberFormat="1" applyFont="1" applyBorder="1"/>
    <xf numFmtId="0" fontId="23" fillId="0" borderId="7" xfId="0" applyFont="1" applyBorder="1" applyAlignment="1">
      <alignment horizontal="left" vertical="top" wrapText="1" indent="1"/>
    </xf>
    <xf numFmtId="0" fontId="17" fillId="0" borderId="7" xfId="0" applyFont="1" applyBorder="1" applyAlignment="1">
      <alignment horizontal="justify" vertical="top" wrapText="1"/>
    </xf>
    <xf numFmtId="164" fontId="7" fillId="0" borderId="6" xfId="0" applyNumberFormat="1" applyFont="1" applyBorder="1" applyAlignment="1">
      <alignment horizontal="center" vertical="center"/>
    </xf>
    <xf numFmtId="164" fontId="7" fillId="0" borderId="21" xfId="0" applyNumberFormat="1" applyFont="1" applyBorder="1" applyAlignment="1">
      <alignment horizontal="center" vertical="top"/>
    </xf>
    <xf numFmtId="3" fontId="7" fillId="3" borderId="20" xfId="0" applyNumberFormat="1" applyFont="1" applyFill="1" applyBorder="1" applyAlignment="1">
      <alignment wrapText="1"/>
    </xf>
    <xf numFmtId="3" fontId="7" fillId="0" borderId="20" xfId="0" applyNumberFormat="1" applyFont="1" applyBorder="1"/>
    <xf numFmtId="3" fontId="7" fillId="0" borderId="20" xfId="0" applyNumberFormat="1" applyFont="1" applyBorder="1" applyAlignment="1">
      <alignment horizontal="center"/>
    </xf>
    <xf numFmtId="3" fontId="25" fillId="0" borderId="20" xfId="0" applyNumberFormat="1" applyFont="1" applyBorder="1" applyAlignment="1">
      <alignment horizontal="center"/>
    </xf>
    <xf numFmtId="0" fontId="20" fillId="0" borderId="7" xfId="4" applyFont="1" applyBorder="1" applyAlignment="1">
      <alignment horizontal="left" vertical="center" wrapText="1"/>
    </xf>
    <xf numFmtId="0" fontId="26" fillId="3" borderId="2" xfId="0" applyFont="1" applyFill="1" applyBorder="1" applyAlignment="1">
      <alignment horizontal="center" vertical="center"/>
    </xf>
    <xf numFmtId="0" fontId="26" fillId="3" borderId="3" xfId="0" applyFont="1" applyFill="1" applyBorder="1" applyAlignment="1">
      <alignment horizontal="center" vertical="center"/>
    </xf>
    <xf numFmtId="0" fontId="26" fillId="3" borderId="0" xfId="0" applyFont="1" applyFill="1" applyAlignment="1">
      <alignment horizontal="center" vertical="center"/>
    </xf>
    <xf numFmtId="0" fontId="26" fillId="3" borderId="23" xfId="0" applyFont="1" applyFill="1" applyBorder="1" applyAlignment="1">
      <alignment horizontal="center" vertical="center"/>
    </xf>
    <xf numFmtId="0" fontId="26" fillId="4" borderId="24" xfId="0" applyFont="1" applyFill="1" applyBorder="1" applyAlignment="1">
      <alignment horizontal="center" vertical="center"/>
    </xf>
    <xf numFmtId="0" fontId="26" fillId="0" borderId="26" xfId="0" applyFont="1" applyBorder="1" applyAlignment="1">
      <alignment horizontal="center" vertical="center"/>
    </xf>
    <xf numFmtId="0" fontId="26" fillId="4" borderId="25" xfId="0" applyFont="1" applyFill="1" applyBorder="1" applyAlignment="1">
      <alignment horizontal="center" vertical="center"/>
    </xf>
    <xf numFmtId="0" fontId="26" fillId="0" borderId="27" xfId="0" applyFont="1" applyBorder="1" applyAlignment="1">
      <alignment horizontal="center" vertical="center"/>
    </xf>
    <xf numFmtId="0" fontId="26" fillId="0" borderId="28" xfId="0" applyFont="1" applyBorder="1" applyAlignment="1">
      <alignment horizontal="center" vertical="center"/>
    </xf>
    <xf numFmtId="0" fontId="26" fillId="0" borderId="29" xfId="0" applyFont="1" applyBorder="1" applyAlignment="1">
      <alignment horizontal="center" vertical="center"/>
    </xf>
    <xf numFmtId="0" fontId="26" fillId="6" borderId="19" xfId="0" applyFont="1" applyFill="1" applyBorder="1" applyAlignment="1">
      <alignment horizontal="center" vertical="center"/>
    </xf>
    <xf numFmtId="0" fontId="25" fillId="0" borderId="27" xfId="0" applyFont="1" applyBorder="1" applyAlignment="1">
      <alignment horizontal="center" vertical="center"/>
    </xf>
    <xf numFmtId="0" fontId="25" fillId="0" borderId="28" xfId="0" applyFont="1" applyBorder="1" applyAlignment="1">
      <alignment horizontal="center" vertical="center"/>
    </xf>
    <xf numFmtId="0" fontId="25" fillId="0" borderId="29" xfId="0" applyFont="1" applyBorder="1" applyAlignment="1">
      <alignment horizontal="center" vertical="center"/>
    </xf>
    <xf numFmtId="0" fontId="26" fillId="0" borderId="0" xfId="0" applyFont="1" applyAlignment="1">
      <alignment horizontal="center" vertical="center"/>
    </xf>
    <xf numFmtId="0" fontId="26" fillId="0" borderId="24" xfId="0" applyFont="1" applyBorder="1" applyAlignment="1">
      <alignment horizontal="center" vertical="center"/>
    </xf>
    <xf numFmtId="164" fontId="7" fillId="0" borderId="21" xfId="0" applyNumberFormat="1" applyFont="1" applyBorder="1" applyAlignment="1">
      <alignment horizontal="center" vertical="center"/>
    </xf>
    <xf numFmtId="3" fontId="17" fillId="3" borderId="20" xfId="0" applyNumberFormat="1" applyFont="1" applyFill="1" applyBorder="1" applyAlignment="1">
      <alignment horizontal="center"/>
    </xf>
    <xf numFmtId="3" fontId="7" fillId="0" borderId="15" xfId="0" applyNumberFormat="1" applyFont="1" applyBorder="1" applyAlignment="1">
      <alignment horizontal="left" vertical="center" indent="2"/>
    </xf>
    <xf numFmtId="3" fontId="7" fillId="0" borderId="15" xfId="0" applyNumberFormat="1" applyFont="1" applyBorder="1" applyAlignment="1">
      <alignment horizontal="center" vertical="center"/>
    </xf>
    <xf numFmtId="3" fontId="25" fillId="0" borderId="15" xfId="0" applyNumberFormat="1" applyFont="1" applyBorder="1" applyAlignment="1">
      <alignment horizontal="center" vertical="center"/>
    </xf>
    <xf numFmtId="0" fontId="6" fillId="3" borderId="7" xfId="0" applyFont="1" applyFill="1" applyBorder="1" applyAlignment="1">
      <alignment horizontal="left" vertical="center" wrapText="1"/>
    </xf>
    <xf numFmtId="164" fontId="8" fillId="0" borderId="21" xfId="0" applyNumberFormat="1" applyFont="1" applyBorder="1" applyAlignment="1">
      <alignment horizontal="center" vertical="center"/>
    </xf>
    <xf numFmtId="3" fontId="19" fillId="3" borderId="20" xfId="0" applyNumberFormat="1" applyFont="1" applyFill="1" applyBorder="1" applyAlignment="1">
      <alignment horizontal="left" wrapText="1" indent="2"/>
    </xf>
    <xf numFmtId="3" fontId="27" fillId="0" borderId="15" xfId="0" applyNumberFormat="1" applyFont="1" applyBorder="1" applyAlignment="1">
      <alignment wrapText="1"/>
    </xf>
    <xf numFmtId="8" fontId="17" fillId="0" borderId="7" xfId="0" applyNumberFormat="1" applyFont="1" applyBorder="1" applyAlignment="1">
      <alignment horizontal="center" vertical="center"/>
    </xf>
    <xf numFmtId="8" fontId="17" fillId="0" borderId="15" xfId="0" applyNumberFormat="1" applyFont="1" applyBorder="1" applyAlignment="1">
      <alignment horizontal="center" vertical="center"/>
    </xf>
    <xf numFmtId="8" fontId="0" fillId="3" borderId="2" xfId="0" applyNumberFormat="1" applyFill="1" applyBorder="1" applyAlignment="1">
      <alignment horizontal="center" vertical="center"/>
    </xf>
    <xf numFmtId="8" fontId="0" fillId="3" borderId="17" xfId="0" applyNumberFormat="1" applyFill="1" applyBorder="1" applyAlignment="1">
      <alignment horizontal="center" vertical="center"/>
    </xf>
    <xf numFmtId="8" fontId="6" fillId="4" borderId="14" xfId="0" applyNumberFormat="1" applyFont="1" applyFill="1" applyBorder="1" applyAlignment="1">
      <alignment horizontal="center" vertical="center"/>
    </xf>
    <xf numFmtId="8" fontId="9" fillId="2" borderId="10" xfId="0" applyNumberFormat="1" applyFont="1" applyFill="1" applyBorder="1" applyAlignment="1">
      <alignment horizontal="center" vertical="center"/>
    </xf>
    <xf numFmtId="8" fontId="9" fillId="4" borderId="5" xfId="0" applyNumberFormat="1" applyFont="1" applyFill="1" applyBorder="1" applyAlignment="1">
      <alignment horizontal="center" vertical="center"/>
    </xf>
    <xf numFmtId="8" fontId="9" fillId="4" borderId="12" xfId="0" applyNumberFormat="1" applyFont="1" applyFill="1" applyBorder="1" applyAlignment="1">
      <alignment horizontal="center" vertical="center"/>
    </xf>
    <xf numFmtId="8" fontId="9" fillId="2" borderId="15" xfId="0" applyNumberFormat="1" applyFont="1" applyFill="1" applyBorder="1" applyAlignment="1">
      <alignment horizontal="center" vertical="center"/>
    </xf>
    <xf numFmtId="8" fontId="9" fillId="2" borderId="7" xfId="0" applyNumberFormat="1" applyFont="1" applyFill="1" applyBorder="1" applyAlignment="1">
      <alignment horizontal="center" vertical="center"/>
    </xf>
    <xf numFmtId="8" fontId="9" fillId="2" borderId="20" xfId="0" applyNumberFormat="1" applyFont="1" applyFill="1" applyBorder="1" applyAlignment="1">
      <alignment horizontal="center" vertical="center"/>
    </xf>
    <xf numFmtId="8" fontId="6" fillId="6" borderId="14" xfId="0" applyNumberFormat="1" applyFont="1" applyFill="1" applyBorder="1" applyAlignment="1">
      <alignment horizontal="center" vertical="center"/>
    </xf>
    <xf numFmtId="8" fontId="0" fillId="0" borderId="20" xfId="0" applyNumberFormat="1" applyBorder="1" applyAlignment="1">
      <alignment horizontal="center" vertical="center"/>
    </xf>
    <xf numFmtId="8" fontId="9" fillId="0" borderId="15" xfId="0" applyNumberFormat="1" applyFont="1" applyBorder="1" applyAlignment="1">
      <alignment horizontal="center" vertical="center"/>
    </xf>
    <xf numFmtId="8" fontId="17" fillId="0" borderId="20" xfId="0" applyNumberFormat="1" applyFont="1" applyBorder="1" applyAlignment="1">
      <alignment horizontal="center" vertical="center"/>
    </xf>
    <xf numFmtId="8" fontId="3" fillId="6" borderId="14" xfId="0" applyNumberFormat="1" applyFont="1" applyFill="1" applyBorder="1" applyAlignment="1">
      <alignment horizontal="center" vertical="center"/>
    </xf>
    <xf numFmtId="8" fontId="6" fillId="0" borderId="20" xfId="0" applyNumberFormat="1" applyFont="1" applyBorder="1" applyAlignment="1">
      <alignment horizontal="center" vertical="center"/>
    </xf>
    <xf numFmtId="8" fontId="9" fillId="0" borderId="7" xfId="0" applyNumberFormat="1" applyFont="1" applyBorder="1" applyAlignment="1">
      <alignment horizontal="center" vertical="center"/>
    </xf>
    <xf numFmtId="8" fontId="9" fillId="0" borderId="20" xfId="0" applyNumberFormat="1" applyFont="1" applyBorder="1" applyAlignment="1">
      <alignment horizontal="center" vertical="center"/>
    </xf>
    <xf numFmtId="8" fontId="9" fillId="2" borderId="5" xfId="0" applyNumberFormat="1" applyFont="1" applyFill="1" applyBorder="1" applyAlignment="1">
      <alignment horizontal="center" vertical="center"/>
    </xf>
    <xf numFmtId="8" fontId="0" fillId="0" borderId="0" xfId="0" applyNumberFormat="1" applyAlignment="1">
      <alignment horizontal="center" vertical="center"/>
    </xf>
    <xf numFmtId="3" fontId="5" fillId="0" borderId="20" xfId="0" applyNumberFormat="1" applyFont="1" applyBorder="1" applyAlignment="1">
      <alignment wrapText="1"/>
    </xf>
    <xf numFmtId="3" fontId="5" fillId="0" borderId="5" xfId="0" applyNumberFormat="1" applyFont="1" applyBorder="1" applyAlignment="1">
      <alignment wrapText="1"/>
    </xf>
    <xf numFmtId="8" fontId="9" fillId="0" borderId="5" xfId="0" applyNumberFormat="1" applyFont="1" applyBorder="1" applyAlignment="1">
      <alignment horizontal="center" vertical="center"/>
    </xf>
    <xf numFmtId="3" fontId="8" fillId="0" borderId="7" xfId="0" applyNumberFormat="1" applyFont="1" applyBorder="1" applyAlignment="1">
      <alignment horizontal="left" vertical="center" wrapText="1"/>
    </xf>
    <xf numFmtId="164" fontId="5" fillId="4" borderId="4" xfId="0" applyNumberFormat="1" applyFont="1" applyFill="1" applyBorder="1" applyAlignment="1">
      <alignment horizontal="center" vertical="top"/>
    </xf>
    <xf numFmtId="0" fontId="26" fillId="4" borderId="30" xfId="0" applyFont="1" applyFill="1" applyBorder="1" applyAlignment="1">
      <alignment horizontal="center" vertical="center"/>
    </xf>
    <xf numFmtId="3" fontId="5" fillId="4" borderId="31" xfId="0" applyNumberFormat="1" applyFont="1" applyFill="1" applyBorder="1" applyAlignment="1">
      <alignment horizontal="center"/>
    </xf>
    <xf numFmtId="0" fontId="26" fillId="0" borderId="23" xfId="0" applyFont="1" applyBorder="1" applyAlignment="1">
      <alignment horizontal="center" vertical="center"/>
    </xf>
    <xf numFmtId="0" fontId="26" fillId="4" borderId="31" xfId="0" applyFont="1" applyFill="1" applyBorder="1" applyAlignment="1">
      <alignment horizontal="center" vertical="center"/>
    </xf>
    <xf numFmtId="0" fontId="26" fillId="0" borderId="32" xfId="0" applyFont="1" applyBorder="1" applyAlignment="1">
      <alignment horizontal="center" vertical="center"/>
    </xf>
    <xf numFmtId="0" fontId="26" fillId="0" borderId="33" xfId="0" applyFont="1" applyBorder="1" applyAlignment="1">
      <alignment horizontal="center" vertical="center"/>
    </xf>
    <xf numFmtId="0" fontId="26" fillId="0" borderId="34" xfId="0" applyFont="1" applyBorder="1" applyAlignment="1">
      <alignment horizontal="center" vertical="center"/>
    </xf>
    <xf numFmtId="0" fontId="26" fillId="6" borderId="35" xfId="0" applyFont="1" applyFill="1" applyBorder="1" applyAlignment="1">
      <alignment horizontal="center" vertical="center"/>
    </xf>
    <xf numFmtId="0" fontId="25" fillId="0" borderId="32" xfId="0" applyFont="1" applyBorder="1" applyAlignment="1">
      <alignment horizontal="center" vertical="center"/>
    </xf>
    <xf numFmtId="0" fontId="25" fillId="0" borderId="33" xfId="0" applyFont="1" applyBorder="1" applyAlignment="1">
      <alignment horizontal="center" vertical="center"/>
    </xf>
    <xf numFmtId="0" fontId="25" fillId="0" borderId="34" xfId="0" applyFont="1" applyBorder="1" applyAlignment="1">
      <alignment horizontal="center" vertical="center"/>
    </xf>
    <xf numFmtId="0" fontId="26" fillId="0" borderId="30" xfId="0" applyFont="1" applyBorder="1" applyAlignment="1">
      <alignment horizontal="center" vertical="center"/>
    </xf>
    <xf numFmtId="44" fontId="0" fillId="3" borderId="3" xfId="2" applyFont="1" applyFill="1" applyBorder="1"/>
    <xf numFmtId="0" fontId="0" fillId="3" borderId="0" xfId="0" applyFill="1"/>
    <xf numFmtId="8" fontId="0" fillId="3" borderId="0" xfId="0" applyNumberFormat="1" applyFill="1" applyAlignment="1">
      <alignment horizontal="center" vertical="center"/>
    </xf>
    <xf numFmtId="44" fontId="0" fillId="3" borderId="23" xfId="2" applyFont="1" applyFill="1" applyBorder="1"/>
    <xf numFmtId="44" fontId="0" fillId="3" borderId="36" xfId="2" applyFont="1" applyFill="1" applyBorder="1"/>
    <xf numFmtId="44" fontId="5" fillId="4" borderId="37" xfId="2" applyFont="1" applyFill="1" applyBorder="1" applyAlignment="1">
      <alignment horizontal="right"/>
    </xf>
    <xf numFmtId="44" fontId="8" fillId="2" borderId="38" xfId="2" applyFont="1" applyFill="1" applyBorder="1" applyAlignment="1">
      <alignment horizontal="right"/>
    </xf>
    <xf numFmtId="44" fontId="8" fillId="4" borderId="39" xfId="2" applyFont="1" applyFill="1" applyBorder="1" applyAlignment="1">
      <alignment horizontal="right"/>
    </xf>
    <xf numFmtId="44" fontId="8" fillId="4" borderId="40" xfId="2" applyFont="1" applyFill="1" applyBorder="1" applyAlignment="1">
      <alignment horizontal="right"/>
    </xf>
    <xf numFmtId="44" fontId="8" fillId="2" borderId="41" xfId="2" applyFont="1" applyFill="1" applyBorder="1" applyAlignment="1">
      <alignment horizontal="right"/>
    </xf>
    <xf numFmtId="44" fontId="8" fillId="2" borderId="42" xfId="2" applyFont="1" applyFill="1" applyBorder="1" applyAlignment="1">
      <alignment horizontal="right"/>
    </xf>
    <xf numFmtId="44" fontId="8" fillId="0" borderId="42" xfId="2" applyFont="1" applyBorder="1" applyAlignment="1">
      <alignment horizontal="right"/>
    </xf>
    <xf numFmtId="44" fontId="8" fillId="2" borderId="43" xfId="2" applyFont="1" applyFill="1" applyBorder="1" applyAlignment="1">
      <alignment horizontal="right"/>
    </xf>
    <xf numFmtId="44" fontId="5" fillId="6" borderId="37" xfId="2" applyFont="1" applyFill="1" applyBorder="1" applyAlignment="1">
      <alignment horizontal="right"/>
    </xf>
    <xf numFmtId="44" fontId="0" fillId="0" borderId="43" xfId="2" applyFont="1" applyBorder="1"/>
    <xf numFmtId="44" fontId="8" fillId="0" borderId="41" xfId="2" applyFont="1" applyBorder="1" applyAlignment="1">
      <alignment horizontal="right"/>
    </xf>
    <xf numFmtId="44" fontId="7" fillId="0" borderId="42" xfId="2" applyFont="1" applyBorder="1" applyAlignment="1">
      <alignment horizontal="right"/>
    </xf>
    <xf numFmtId="44" fontId="7" fillId="0" borderId="42" xfId="2" applyFont="1" applyBorder="1" applyAlignment="1">
      <alignment horizontal="center" vertical="center"/>
    </xf>
    <xf numFmtId="44" fontId="7" fillId="0" borderId="41" xfId="2" applyFont="1" applyBorder="1" applyAlignment="1">
      <alignment horizontal="center" vertical="center"/>
    </xf>
    <xf numFmtId="44" fontId="7" fillId="0" borderId="41" xfId="2" applyFont="1" applyBorder="1" applyAlignment="1">
      <alignment horizontal="right"/>
    </xf>
    <xf numFmtId="44" fontId="7" fillId="0" borderId="43" xfId="2" applyFont="1" applyBorder="1" applyAlignment="1">
      <alignment horizontal="right"/>
    </xf>
    <xf numFmtId="44" fontId="8" fillId="0" borderId="43" xfId="2" applyFont="1" applyBorder="1" applyAlignment="1">
      <alignment horizontal="right"/>
    </xf>
    <xf numFmtId="44" fontId="6" fillId="6" borderId="37" xfId="2" applyFont="1" applyFill="1" applyBorder="1" applyAlignment="1">
      <alignment horizontal="right"/>
    </xf>
    <xf numFmtId="44" fontId="8" fillId="2" borderId="39" xfId="2" applyFont="1" applyFill="1" applyBorder="1" applyAlignment="1">
      <alignment horizontal="right"/>
    </xf>
    <xf numFmtId="44" fontId="8" fillId="0" borderId="42" xfId="2" applyFont="1" applyBorder="1" applyAlignment="1">
      <alignment horizontal="left" vertical="center" wrapText="1"/>
    </xf>
    <xf numFmtId="44" fontId="16" fillId="0" borderId="42" xfId="2" applyFont="1" applyBorder="1" applyAlignment="1">
      <alignment horizontal="right"/>
    </xf>
    <xf numFmtId="44" fontId="16" fillId="0" borderId="43" xfId="2" applyFont="1" applyBorder="1" applyAlignment="1">
      <alignment horizontal="right"/>
    </xf>
    <xf numFmtId="44" fontId="5" fillId="0" borderId="41" xfId="2" applyFont="1" applyBorder="1" applyAlignment="1">
      <alignment horizontal="right"/>
    </xf>
    <xf numFmtId="44" fontId="16" fillId="0" borderId="39" xfId="2" applyFont="1" applyBorder="1" applyAlignment="1">
      <alignment horizontal="right"/>
    </xf>
    <xf numFmtId="164" fontId="8" fillId="0" borderId="11" xfId="0" applyNumberFormat="1" applyFont="1" applyBorder="1" applyAlignment="1">
      <alignment horizontal="center" vertical="top"/>
    </xf>
    <xf numFmtId="3" fontId="8" fillId="0" borderId="12" xfId="0" applyNumberFormat="1" applyFont="1" applyBorder="1" applyAlignment="1">
      <alignment wrapText="1"/>
    </xf>
    <xf numFmtId="3" fontId="8" fillId="0" borderId="12" xfId="0" applyNumberFormat="1" applyFont="1" applyBorder="1"/>
    <xf numFmtId="3" fontId="8" fillId="0" borderId="12" xfId="0" applyNumberFormat="1" applyFont="1" applyBorder="1" applyAlignment="1">
      <alignment horizontal="center"/>
    </xf>
    <xf numFmtId="8" fontId="9" fillId="0" borderId="12" xfId="0" applyNumberFormat="1" applyFont="1" applyBorder="1" applyAlignment="1">
      <alignment horizontal="center" vertical="center"/>
    </xf>
    <xf numFmtId="44" fontId="8" fillId="0" borderId="40" xfId="2" applyFont="1" applyBorder="1" applyAlignment="1">
      <alignment horizontal="right"/>
    </xf>
    <xf numFmtId="3" fontId="9" fillId="3" borderId="7" xfId="0" applyNumberFormat="1" applyFont="1" applyFill="1" applyBorder="1" applyAlignment="1">
      <alignment vertical="center" wrapText="1"/>
    </xf>
    <xf numFmtId="4" fontId="9" fillId="2" borderId="7" xfId="0" applyNumberFormat="1" applyFont="1" applyFill="1" applyBorder="1" applyAlignment="1">
      <alignment horizontal="right" vertical="center"/>
    </xf>
    <xf numFmtId="44" fontId="8" fillId="0" borderId="42" xfId="2" applyFont="1" applyBorder="1" applyAlignment="1">
      <alignment horizontal="right" vertical="center"/>
    </xf>
    <xf numFmtId="0" fontId="8" fillId="0" borderId="6" xfId="0" applyFont="1" applyBorder="1" applyAlignment="1">
      <alignment horizontal="center" vertical="center"/>
    </xf>
    <xf numFmtId="3" fontId="19" fillId="0" borderId="7" xfId="0" applyNumberFormat="1" applyFont="1" applyBorder="1" applyAlignment="1">
      <alignment horizontal="left" vertical="center" wrapText="1"/>
    </xf>
    <xf numFmtId="3" fontId="8" fillId="0" borderId="7" xfId="0" applyNumberFormat="1" applyFont="1" applyBorder="1" applyAlignment="1">
      <alignment horizontal="center" vertical="center" wrapText="1"/>
    </xf>
    <xf numFmtId="44" fontId="8" fillId="2" borderId="42" xfId="2" applyFont="1" applyFill="1" applyBorder="1" applyAlignment="1">
      <alignment horizontal="right" vertical="center"/>
    </xf>
    <xf numFmtId="3" fontId="8" fillId="0" borderId="7" xfId="0" applyNumberFormat="1" applyFont="1" applyBorder="1" applyAlignment="1">
      <alignment vertical="center" wrapText="1"/>
    </xf>
    <xf numFmtId="3" fontId="8" fillId="3" borderId="7" xfId="0" applyNumberFormat="1" applyFont="1" applyFill="1" applyBorder="1" applyAlignment="1">
      <alignment vertical="center" wrapText="1"/>
    </xf>
    <xf numFmtId="4" fontId="9" fillId="2" borderId="7" xfId="0" applyNumberFormat="1" applyFont="1" applyFill="1" applyBorder="1" applyAlignment="1">
      <alignment horizontal="right"/>
    </xf>
    <xf numFmtId="3" fontId="9" fillId="3" borderId="7" xfId="0" applyNumberFormat="1" applyFont="1" applyFill="1" applyBorder="1" applyAlignment="1">
      <alignment wrapText="1"/>
    </xf>
    <xf numFmtId="3" fontId="19" fillId="0" borderId="7" xfId="0" applyNumberFormat="1" applyFont="1" applyBorder="1" applyAlignment="1">
      <alignment horizontal="left" wrapText="1" indent="1"/>
    </xf>
    <xf numFmtId="0" fontId="17" fillId="3" borderId="7" xfId="4" applyFill="1" applyBorder="1" applyAlignment="1">
      <alignment horizontal="left" vertical="center" wrapText="1"/>
    </xf>
    <xf numFmtId="3" fontId="7" fillId="3" borderId="7" xfId="0" applyNumberFormat="1" applyFont="1" applyFill="1" applyBorder="1" applyAlignment="1">
      <alignment horizontal="left" vertical="center" indent="2"/>
    </xf>
    <xf numFmtId="3" fontId="4" fillId="3" borderId="15" xfId="0" applyNumberFormat="1" applyFont="1" applyFill="1" applyBorder="1" applyAlignment="1">
      <alignment wrapText="1"/>
    </xf>
    <xf numFmtId="0" fontId="20" fillId="3" borderId="7" xfId="4" applyFont="1" applyFill="1" applyBorder="1" applyAlignment="1">
      <alignment horizontal="left" vertical="center" wrapText="1"/>
    </xf>
    <xf numFmtId="3" fontId="27" fillId="3" borderId="15" xfId="0" applyNumberFormat="1" applyFont="1" applyFill="1" applyBorder="1" applyAlignment="1">
      <alignment wrapText="1"/>
    </xf>
  </cellXfs>
  <cellStyles count="5">
    <cellStyle name="Comma" xfId="1" builtinId="3"/>
    <cellStyle name="Currency" xfId="2" builtinId="4"/>
    <cellStyle name="Normal" xfId="0" builtinId="0"/>
    <cellStyle name="Normal 3" xfId="4" xr:uid="{2D5514A0-F171-4A8F-B101-B7746DE15E97}"/>
    <cellStyle name="Normal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BED27-363F-43F7-9C56-B66309D4D820}">
  <dimension ref="A1:B34"/>
  <sheetViews>
    <sheetView topLeftCell="A6" workbookViewId="0">
      <selection activeCell="H31" sqref="H31"/>
    </sheetView>
  </sheetViews>
  <sheetFormatPr defaultRowHeight="15" x14ac:dyDescent="0.25"/>
  <cols>
    <col min="2" max="2" width="49.42578125" customWidth="1"/>
  </cols>
  <sheetData>
    <row r="1" spans="1:2" ht="15.75" thickBot="1" x14ac:dyDescent="0.3"/>
    <row r="2" spans="1:2" x14ac:dyDescent="0.25">
      <c r="A2">
        <v>1</v>
      </c>
      <c r="B2" s="17" t="s">
        <v>6</v>
      </c>
    </row>
    <row r="3" spans="1:2" x14ac:dyDescent="0.25">
      <c r="B3" s="15" t="s">
        <v>23</v>
      </c>
    </row>
    <row r="4" spans="1:2" ht="15.75" thickBot="1" x14ac:dyDescent="0.3"/>
    <row r="5" spans="1:2" x14ac:dyDescent="0.25">
      <c r="A5">
        <v>2</v>
      </c>
      <c r="B5" s="17" t="s">
        <v>24</v>
      </c>
    </row>
    <row r="6" spans="1:2" x14ac:dyDescent="0.25">
      <c r="B6" s="15" t="s">
        <v>30</v>
      </c>
    </row>
    <row r="7" spans="1:2" ht="15.75" thickBot="1" x14ac:dyDescent="0.3"/>
    <row r="8" spans="1:2" x14ac:dyDescent="0.25">
      <c r="A8">
        <v>3</v>
      </c>
      <c r="B8" s="27" t="s">
        <v>13</v>
      </c>
    </row>
    <row r="9" spans="1:2" ht="30" x14ac:dyDescent="0.25">
      <c r="B9" s="16" t="s">
        <v>44</v>
      </c>
    </row>
    <row r="10" spans="1:2" ht="15.75" thickBot="1" x14ac:dyDescent="0.3"/>
    <row r="11" spans="1:2" x14ac:dyDescent="0.25">
      <c r="A11">
        <v>4</v>
      </c>
      <c r="B11" s="17" t="s">
        <v>15</v>
      </c>
    </row>
    <row r="12" spans="1:2" ht="30" x14ac:dyDescent="0.25">
      <c r="B12" s="15" t="s">
        <v>16</v>
      </c>
    </row>
    <row r="14" spans="1:2" x14ac:dyDescent="0.25">
      <c r="B14" t="s">
        <v>49</v>
      </c>
    </row>
    <row r="15" spans="1:2" x14ac:dyDescent="0.25">
      <c r="B15" t="s">
        <v>50</v>
      </c>
    </row>
    <row r="16" spans="1:2" x14ac:dyDescent="0.25">
      <c r="B16" t="s">
        <v>51</v>
      </c>
    </row>
    <row r="17" spans="1:2" ht="15.75" thickBot="1" x14ac:dyDescent="0.3"/>
    <row r="18" spans="1:2" x14ac:dyDescent="0.25">
      <c r="A18">
        <v>5</v>
      </c>
      <c r="B18" s="17" t="s">
        <v>17</v>
      </c>
    </row>
    <row r="19" spans="1:2" ht="30" x14ac:dyDescent="0.25">
      <c r="B19" s="15" t="s">
        <v>18</v>
      </c>
    </row>
    <row r="21" spans="1:2" x14ac:dyDescent="0.25">
      <c r="B21" t="s">
        <v>52</v>
      </c>
    </row>
    <row r="22" spans="1:2" x14ac:dyDescent="0.25">
      <c r="B22" t="s">
        <v>53</v>
      </c>
    </row>
    <row r="23" spans="1:2" x14ac:dyDescent="0.25">
      <c r="B23" t="s">
        <v>54</v>
      </c>
    </row>
    <row r="24" spans="1:2" x14ac:dyDescent="0.25">
      <c r="B24" t="s">
        <v>55</v>
      </c>
    </row>
    <row r="25" spans="1:2" ht="15.75" thickBot="1" x14ac:dyDescent="0.3"/>
    <row r="26" spans="1:2" x14ac:dyDescent="0.25">
      <c r="B26" s="17" t="s">
        <v>19</v>
      </c>
    </row>
    <row r="27" spans="1:2" x14ac:dyDescent="0.25">
      <c r="B27" s="15" t="s">
        <v>25</v>
      </c>
    </row>
    <row r="29" spans="1:2" ht="15.75" thickBot="1" x14ac:dyDescent="0.3"/>
    <row r="30" spans="1:2" x14ac:dyDescent="0.25">
      <c r="B30" s="17" t="s">
        <v>20</v>
      </c>
    </row>
    <row r="31" spans="1:2" x14ac:dyDescent="0.25">
      <c r="B31" s="15" t="s">
        <v>56</v>
      </c>
    </row>
    <row r="32" spans="1:2" ht="15.75" thickBot="1" x14ac:dyDescent="0.3"/>
    <row r="33" spans="2:2" x14ac:dyDescent="0.25">
      <c r="B33" s="17" t="s">
        <v>45</v>
      </c>
    </row>
    <row r="34" spans="2:2" x14ac:dyDescent="0.25">
      <c r="B34" s="15" t="s">
        <v>46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Q236"/>
  <sheetViews>
    <sheetView tabSelected="1" view="pageBreakPreview" zoomScaleNormal="100" zoomScaleSheetLayoutView="100" workbookViewId="0">
      <pane ySplit="6" topLeftCell="A7" activePane="bottomLeft" state="frozen"/>
      <selection pane="bottomLeft" activeCell="D240" sqref="D240"/>
    </sheetView>
  </sheetViews>
  <sheetFormatPr defaultRowHeight="15" x14ac:dyDescent="0.25"/>
  <cols>
    <col min="1" max="1" width="11.28515625" customWidth="1"/>
    <col min="2" max="2" width="94.42578125" customWidth="1"/>
    <col min="3" max="3" width="0" hidden="1" customWidth="1"/>
    <col min="5" max="5" width="12.5703125" customWidth="1"/>
    <col min="6" max="6" width="12.5703125" style="170" bestFit="1" customWidth="1"/>
    <col min="7" max="7" width="16.42578125" style="14" customWidth="1"/>
    <col min="8" max="8" width="14.5703125" style="139" hidden="1" customWidth="1"/>
    <col min="9" max="9" width="14.7109375" style="139" hidden="1" customWidth="1"/>
    <col min="10" max="10" width="13.5703125" style="139" hidden="1" customWidth="1"/>
    <col min="11" max="11" width="12.5703125" style="139" hidden="1" customWidth="1"/>
    <col min="12" max="12" width="4.85546875" style="34" customWidth="1"/>
    <col min="13" max="13" width="4.7109375" style="33" customWidth="1"/>
    <col min="14" max="19" width="4.42578125" style="33" customWidth="1"/>
    <col min="20" max="20" width="5.140625" style="33" customWidth="1"/>
    <col min="21" max="21" width="4.140625" style="33" customWidth="1"/>
    <col min="22" max="22" width="4.7109375" style="33" customWidth="1"/>
    <col min="23" max="23" width="4.85546875" style="33" customWidth="1"/>
    <col min="24" max="24" width="5.28515625" style="33" customWidth="1"/>
    <col min="25" max="69" width="9.140625" style="33"/>
  </cols>
  <sheetData>
    <row r="1" spans="1:11" x14ac:dyDescent="0.25">
      <c r="A1" s="83" t="s">
        <v>57</v>
      </c>
      <c r="B1" s="84"/>
      <c r="C1" s="84"/>
      <c r="D1" s="84"/>
      <c r="E1" s="84"/>
      <c r="F1" s="152"/>
      <c r="G1" s="188"/>
      <c r="H1" s="125"/>
      <c r="I1" s="125"/>
      <c r="J1" s="125"/>
      <c r="K1" s="126"/>
    </row>
    <row r="2" spans="1:11" x14ac:dyDescent="0.25">
      <c r="A2" s="85" t="s">
        <v>129</v>
      </c>
      <c r="B2" s="189"/>
      <c r="C2" s="189"/>
      <c r="D2" s="189"/>
      <c r="E2" s="189"/>
      <c r="F2" s="190"/>
      <c r="G2" s="191"/>
      <c r="H2" s="127"/>
      <c r="I2" s="127"/>
      <c r="J2" s="127"/>
      <c r="K2" s="128"/>
    </row>
    <row r="3" spans="1:11" x14ac:dyDescent="0.25">
      <c r="A3" s="85" t="s">
        <v>160</v>
      </c>
      <c r="B3" s="189"/>
      <c r="C3" s="189"/>
      <c r="D3" s="189"/>
      <c r="E3" s="189"/>
      <c r="F3" s="190"/>
      <c r="G3" s="191"/>
      <c r="H3" s="127"/>
      <c r="I3" s="127"/>
      <c r="J3" s="127"/>
      <c r="K3" s="128"/>
    </row>
    <row r="4" spans="1:11" ht="15.75" thickBot="1" x14ac:dyDescent="0.3">
      <c r="A4" s="86" t="s">
        <v>58</v>
      </c>
      <c r="B4" s="87"/>
      <c r="C4" s="87"/>
      <c r="D4" s="87"/>
      <c r="E4" s="87"/>
      <c r="F4" s="153"/>
      <c r="G4" s="192"/>
      <c r="H4" s="127"/>
      <c r="I4" s="127"/>
      <c r="J4" s="127"/>
      <c r="K4" s="128"/>
    </row>
    <row r="5" spans="1:11" ht="15.75" thickBot="1" x14ac:dyDescent="0.3">
      <c r="A5" s="86"/>
      <c r="B5" s="87"/>
      <c r="C5" s="87"/>
      <c r="D5" s="87"/>
      <c r="E5" s="87"/>
      <c r="F5" s="153"/>
      <c r="G5" s="192"/>
      <c r="H5" s="176" t="s">
        <v>59</v>
      </c>
      <c r="I5" s="129" t="s">
        <v>60</v>
      </c>
      <c r="J5" s="129" t="s">
        <v>61</v>
      </c>
      <c r="K5" s="129" t="s">
        <v>62</v>
      </c>
    </row>
    <row r="6" spans="1:11" ht="15.75" thickBot="1" x14ac:dyDescent="0.3">
      <c r="A6" s="23" t="s">
        <v>0</v>
      </c>
      <c r="B6" s="24" t="s">
        <v>1</v>
      </c>
      <c r="C6" s="25"/>
      <c r="D6" s="25" t="s">
        <v>2</v>
      </c>
      <c r="E6" s="26" t="s">
        <v>3</v>
      </c>
      <c r="F6" s="154" t="s">
        <v>4</v>
      </c>
      <c r="G6" s="193" t="s">
        <v>5</v>
      </c>
      <c r="H6" s="177" t="s">
        <v>3</v>
      </c>
      <c r="I6" s="88" t="s">
        <v>3</v>
      </c>
      <c r="J6" s="88" t="s">
        <v>3</v>
      </c>
      <c r="K6" s="88" t="s">
        <v>3</v>
      </c>
    </row>
    <row r="7" spans="1:11" ht="15.75" thickBot="1" x14ac:dyDescent="0.3">
      <c r="A7" s="18"/>
      <c r="B7" s="19"/>
      <c r="C7" s="20"/>
      <c r="D7" s="21"/>
      <c r="E7" s="22"/>
      <c r="F7" s="155"/>
      <c r="G7" s="194"/>
      <c r="H7" s="178"/>
      <c r="I7" s="130"/>
      <c r="J7" s="130"/>
      <c r="K7" s="130"/>
    </row>
    <row r="8" spans="1:11" x14ac:dyDescent="0.25">
      <c r="A8" s="175" t="s">
        <v>31</v>
      </c>
      <c r="B8" s="17" t="s">
        <v>6</v>
      </c>
      <c r="C8" s="37"/>
      <c r="D8" s="38"/>
      <c r="E8" s="38"/>
      <c r="F8" s="156"/>
      <c r="G8" s="195"/>
      <c r="H8" s="176"/>
      <c r="I8" s="129"/>
      <c r="J8" s="129"/>
      <c r="K8" s="129"/>
    </row>
    <row r="9" spans="1:11" ht="15.75" thickBot="1" x14ac:dyDescent="0.3">
      <c r="A9" s="73"/>
      <c r="B9" s="74" t="s">
        <v>23</v>
      </c>
      <c r="C9" s="75"/>
      <c r="D9" s="76"/>
      <c r="E9" s="76"/>
      <c r="F9" s="157"/>
      <c r="G9" s="196"/>
      <c r="H9" s="179"/>
      <c r="I9" s="131"/>
      <c r="J9" s="131"/>
      <c r="K9" s="131"/>
    </row>
    <row r="10" spans="1:11" x14ac:dyDescent="0.25">
      <c r="A10" s="43"/>
      <c r="B10" s="70"/>
      <c r="C10" s="45"/>
      <c r="D10" s="46"/>
      <c r="E10" s="46"/>
      <c r="F10" s="158"/>
      <c r="G10" s="197"/>
      <c r="H10" s="180"/>
      <c r="I10" s="132"/>
      <c r="J10" s="132"/>
      <c r="K10" s="132"/>
    </row>
    <row r="11" spans="1:11" x14ac:dyDescent="0.25">
      <c r="A11" s="1"/>
      <c r="B11" s="4" t="s">
        <v>26</v>
      </c>
      <c r="C11" s="2"/>
      <c r="D11" s="3"/>
      <c r="E11" s="3"/>
      <c r="F11" s="159"/>
      <c r="G11" s="198"/>
      <c r="H11" s="181"/>
      <c r="I11" s="133"/>
      <c r="J11" s="133"/>
      <c r="K11" s="133"/>
    </row>
    <row r="12" spans="1:11" ht="24.75" x14ac:dyDescent="0.25">
      <c r="A12" s="1"/>
      <c r="B12" s="5" t="s">
        <v>7</v>
      </c>
      <c r="C12" s="2"/>
      <c r="D12" s="3"/>
      <c r="E12" s="3"/>
      <c r="F12" s="159"/>
      <c r="G12" s="198"/>
      <c r="H12" s="181"/>
      <c r="I12" s="133"/>
      <c r="J12" s="133"/>
      <c r="K12" s="133"/>
    </row>
    <row r="13" spans="1:11" x14ac:dyDescent="0.25">
      <c r="A13" s="1"/>
      <c r="B13" s="6"/>
      <c r="C13" s="2"/>
      <c r="D13" s="3"/>
      <c r="E13" s="3"/>
      <c r="F13" s="159"/>
      <c r="G13" s="198"/>
      <c r="H13" s="181"/>
      <c r="I13" s="133"/>
      <c r="J13" s="133"/>
      <c r="K13" s="133"/>
    </row>
    <row r="14" spans="1:11" x14ac:dyDescent="0.25">
      <c r="A14" s="29" t="s">
        <v>32</v>
      </c>
      <c r="B14" s="6" t="s">
        <v>135</v>
      </c>
      <c r="C14" s="2"/>
      <c r="D14" s="3" t="s">
        <v>8</v>
      </c>
      <c r="E14" s="3">
        <v>1</v>
      </c>
      <c r="F14" s="232"/>
      <c r="G14" s="199">
        <f t="shared" ref="G14:G34" si="0">IF(E14=0,"Rate Only",E14*F14)</f>
        <v>0</v>
      </c>
      <c r="H14" s="181"/>
      <c r="I14" s="133"/>
      <c r="J14" s="133"/>
      <c r="K14" s="133"/>
    </row>
    <row r="15" spans="1:11" x14ac:dyDescent="0.25">
      <c r="A15" s="29"/>
      <c r="B15" s="6"/>
      <c r="C15" s="2"/>
      <c r="D15" s="3"/>
      <c r="E15" s="3"/>
      <c r="F15" s="232"/>
      <c r="G15" s="198"/>
      <c r="H15" s="181"/>
      <c r="I15" s="133"/>
      <c r="J15" s="133"/>
      <c r="K15" s="133"/>
    </row>
    <row r="16" spans="1:11" x14ac:dyDescent="0.25">
      <c r="A16" s="35" t="s">
        <v>33</v>
      </c>
      <c r="B16" s="230" t="s">
        <v>136</v>
      </c>
      <c r="C16" s="11"/>
      <c r="D16" s="12" t="s">
        <v>8</v>
      </c>
      <c r="E16" s="12">
        <v>1</v>
      </c>
      <c r="F16" s="224"/>
      <c r="G16" s="199">
        <f t="shared" si="0"/>
        <v>0</v>
      </c>
      <c r="H16" s="181"/>
      <c r="I16" s="133"/>
      <c r="J16" s="133"/>
      <c r="K16" s="133"/>
    </row>
    <row r="17" spans="1:11" x14ac:dyDescent="0.25">
      <c r="A17" s="29"/>
      <c r="B17" s="6"/>
      <c r="C17" s="2"/>
      <c r="D17" s="3"/>
      <c r="E17" s="3"/>
      <c r="F17" s="232"/>
      <c r="G17" s="198"/>
      <c r="H17" s="181"/>
      <c r="I17" s="133"/>
      <c r="J17" s="133"/>
      <c r="K17" s="133"/>
    </row>
    <row r="18" spans="1:11" x14ac:dyDescent="0.25">
      <c r="A18" s="29" t="s">
        <v>34</v>
      </c>
      <c r="B18" s="6" t="s">
        <v>137</v>
      </c>
      <c r="C18" s="2"/>
      <c r="D18" s="3" t="s">
        <v>8</v>
      </c>
      <c r="E18" s="3">
        <v>1</v>
      </c>
      <c r="F18" s="232"/>
      <c r="G18" s="199">
        <f t="shared" si="0"/>
        <v>0</v>
      </c>
      <c r="H18" s="181"/>
      <c r="I18" s="133"/>
      <c r="J18" s="133"/>
      <c r="K18" s="133"/>
    </row>
    <row r="19" spans="1:11" x14ac:dyDescent="0.25">
      <c r="A19" s="29"/>
      <c r="B19" s="6"/>
      <c r="C19" s="2"/>
      <c r="D19" s="3"/>
      <c r="E19" s="3"/>
      <c r="F19" s="232"/>
      <c r="G19" s="198"/>
      <c r="H19" s="181"/>
      <c r="I19" s="133"/>
      <c r="J19" s="133"/>
      <c r="K19" s="133"/>
    </row>
    <row r="20" spans="1:11" x14ac:dyDescent="0.25">
      <c r="A20" s="29" t="s">
        <v>35</v>
      </c>
      <c r="B20" s="6" t="s">
        <v>138</v>
      </c>
      <c r="C20" s="2"/>
      <c r="D20" s="3" t="s">
        <v>8</v>
      </c>
      <c r="E20" s="3">
        <v>1</v>
      </c>
      <c r="F20" s="232"/>
      <c r="G20" s="199">
        <f t="shared" si="0"/>
        <v>0</v>
      </c>
      <c r="H20" s="181"/>
      <c r="I20" s="133"/>
      <c r="J20" s="133"/>
      <c r="K20" s="133"/>
    </row>
    <row r="21" spans="1:11" x14ac:dyDescent="0.25">
      <c r="A21" s="29"/>
      <c r="B21" s="6"/>
      <c r="C21" s="2"/>
      <c r="D21" s="3"/>
      <c r="E21" s="3"/>
      <c r="F21" s="232"/>
      <c r="G21" s="198"/>
      <c r="H21" s="181"/>
      <c r="I21" s="133"/>
      <c r="J21" s="133"/>
      <c r="K21" s="133"/>
    </row>
    <row r="22" spans="1:11" x14ac:dyDescent="0.25">
      <c r="A22" s="29" t="s">
        <v>36</v>
      </c>
      <c r="B22" s="6" t="s">
        <v>139</v>
      </c>
      <c r="C22" s="2"/>
      <c r="D22" s="3" t="s">
        <v>8</v>
      </c>
      <c r="E22" s="3">
        <v>1</v>
      </c>
      <c r="F22" s="232"/>
      <c r="G22" s="199">
        <f t="shared" si="0"/>
        <v>0</v>
      </c>
      <c r="H22" s="181"/>
      <c r="I22" s="133"/>
      <c r="J22" s="133"/>
      <c r="K22" s="133"/>
    </row>
    <row r="23" spans="1:11" x14ac:dyDescent="0.25">
      <c r="A23" s="29"/>
      <c r="B23" s="6"/>
      <c r="C23" s="2"/>
      <c r="D23" s="3"/>
      <c r="E23" s="3"/>
      <c r="F23" s="232"/>
      <c r="G23" s="198"/>
      <c r="H23" s="181"/>
      <c r="I23" s="133"/>
      <c r="J23" s="133"/>
      <c r="K23" s="133"/>
    </row>
    <row r="24" spans="1:11" x14ac:dyDescent="0.25">
      <c r="A24" s="29" t="s">
        <v>37</v>
      </c>
      <c r="B24" s="7" t="s">
        <v>140</v>
      </c>
      <c r="C24" s="2"/>
      <c r="D24" s="3" t="s">
        <v>8</v>
      </c>
      <c r="E24" s="3">
        <v>1</v>
      </c>
      <c r="F24" s="232"/>
      <c r="G24" s="199">
        <f t="shared" si="0"/>
        <v>0</v>
      </c>
      <c r="H24" s="181"/>
      <c r="I24" s="133"/>
      <c r="J24" s="133"/>
      <c r="K24" s="133"/>
    </row>
    <row r="25" spans="1:11" x14ac:dyDescent="0.25">
      <c r="A25" s="29"/>
      <c r="B25" s="7"/>
      <c r="C25" s="2"/>
      <c r="D25" s="3"/>
      <c r="E25" s="3"/>
      <c r="F25" s="232"/>
      <c r="G25" s="198"/>
      <c r="H25" s="181"/>
      <c r="I25" s="133"/>
      <c r="J25" s="133"/>
      <c r="K25" s="133"/>
    </row>
    <row r="26" spans="1:11" x14ac:dyDescent="0.25">
      <c r="A26" s="29" t="s">
        <v>38</v>
      </c>
      <c r="B26" s="7" t="s">
        <v>141</v>
      </c>
      <c r="C26" s="2"/>
      <c r="D26" s="3" t="s">
        <v>8</v>
      </c>
      <c r="E26" s="3">
        <v>1</v>
      </c>
      <c r="F26" s="232"/>
      <c r="G26" s="199">
        <f t="shared" si="0"/>
        <v>0</v>
      </c>
      <c r="H26" s="181"/>
      <c r="I26" s="133"/>
      <c r="J26" s="133"/>
      <c r="K26" s="133"/>
    </row>
    <row r="27" spans="1:11" x14ac:dyDescent="0.25">
      <c r="A27" s="29"/>
      <c r="B27" s="7"/>
      <c r="C27" s="2"/>
      <c r="D27" s="3"/>
      <c r="E27" s="3"/>
      <c r="F27" s="232"/>
      <c r="G27" s="198"/>
      <c r="H27" s="181"/>
      <c r="I27" s="133"/>
      <c r="J27" s="133"/>
      <c r="K27" s="133"/>
    </row>
    <row r="28" spans="1:11" x14ac:dyDescent="0.25">
      <c r="A28" s="29" t="s">
        <v>39</v>
      </c>
      <c r="B28" s="7" t="s">
        <v>142</v>
      </c>
      <c r="C28" s="2"/>
      <c r="D28" s="3" t="s">
        <v>8</v>
      </c>
      <c r="E28" s="3">
        <v>1</v>
      </c>
      <c r="F28" s="232"/>
      <c r="G28" s="199">
        <f t="shared" si="0"/>
        <v>0</v>
      </c>
      <c r="H28" s="181"/>
      <c r="I28" s="133"/>
      <c r="J28" s="133"/>
      <c r="K28" s="133"/>
    </row>
    <row r="29" spans="1:11" x14ac:dyDescent="0.25">
      <c r="A29" s="29"/>
      <c r="B29" s="7"/>
      <c r="C29" s="2"/>
      <c r="D29" s="3"/>
      <c r="E29" s="3"/>
      <c r="F29" s="232"/>
      <c r="G29" s="198"/>
      <c r="H29" s="181"/>
      <c r="I29" s="133"/>
      <c r="J29" s="133"/>
      <c r="K29" s="133"/>
    </row>
    <row r="30" spans="1:11" x14ac:dyDescent="0.25">
      <c r="A30" s="29" t="s">
        <v>40</v>
      </c>
      <c r="B30" s="7" t="s">
        <v>143</v>
      </c>
      <c r="C30" s="2"/>
      <c r="D30" s="3" t="s">
        <v>8</v>
      </c>
      <c r="E30" s="3">
        <v>1</v>
      </c>
      <c r="F30" s="232"/>
      <c r="G30" s="199">
        <f t="shared" si="0"/>
        <v>0</v>
      </c>
      <c r="H30" s="181"/>
      <c r="I30" s="133"/>
      <c r="J30" s="133"/>
      <c r="K30" s="133"/>
    </row>
    <row r="31" spans="1:11" x14ac:dyDescent="0.25">
      <c r="A31" s="29"/>
      <c r="B31" s="7"/>
      <c r="C31" s="2"/>
      <c r="D31" s="3"/>
      <c r="E31" s="3"/>
      <c r="F31" s="232"/>
      <c r="G31" s="198"/>
      <c r="H31" s="181"/>
      <c r="I31" s="133"/>
      <c r="J31" s="133"/>
      <c r="K31" s="133"/>
    </row>
    <row r="32" spans="1:11" x14ac:dyDescent="0.25">
      <c r="A32" s="31" t="s">
        <v>41</v>
      </c>
      <c r="B32" s="7" t="s">
        <v>144</v>
      </c>
      <c r="C32" s="2"/>
      <c r="D32" s="3" t="s">
        <v>8</v>
      </c>
      <c r="E32" s="3">
        <v>1</v>
      </c>
      <c r="F32" s="232"/>
      <c r="G32" s="199">
        <f t="shared" si="0"/>
        <v>0</v>
      </c>
      <c r="H32" s="181"/>
      <c r="I32" s="133"/>
      <c r="J32" s="133"/>
      <c r="K32" s="133"/>
    </row>
    <row r="33" spans="1:11" x14ac:dyDescent="0.25">
      <c r="A33" s="29"/>
      <c r="B33" s="7"/>
      <c r="C33" s="2"/>
      <c r="D33" s="3"/>
      <c r="E33" s="3"/>
      <c r="F33" s="232"/>
      <c r="G33" s="198"/>
      <c r="H33" s="181"/>
      <c r="I33" s="133"/>
      <c r="J33" s="133"/>
      <c r="K33" s="133"/>
    </row>
    <row r="34" spans="1:11" x14ac:dyDescent="0.25">
      <c r="A34" s="29" t="s">
        <v>42</v>
      </c>
      <c r="B34" s="7" t="s">
        <v>145</v>
      </c>
      <c r="C34" s="2"/>
      <c r="D34" s="3" t="s">
        <v>8</v>
      </c>
      <c r="E34" s="3">
        <v>1</v>
      </c>
      <c r="F34" s="232"/>
      <c r="G34" s="199">
        <f t="shared" si="0"/>
        <v>0</v>
      </c>
      <c r="H34" s="181"/>
      <c r="I34" s="133"/>
      <c r="J34" s="133"/>
      <c r="K34" s="133"/>
    </row>
    <row r="35" spans="1:11" x14ac:dyDescent="0.25">
      <c r="A35" s="29"/>
      <c r="B35" s="97"/>
      <c r="C35" s="2"/>
      <c r="D35" s="3"/>
      <c r="E35" s="3"/>
      <c r="F35" s="159"/>
      <c r="G35" s="198"/>
      <c r="H35" s="181"/>
      <c r="I35" s="133"/>
      <c r="J35" s="133"/>
      <c r="K35" s="133"/>
    </row>
    <row r="36" spans="1:11" x14ac:dyDescent="0.25">
      <c r="A36" s="35" t="s">
        <v>43</v>
      </c>
      <c r="B36" s="223" t="s">
        <v>131</v>
      </c>
      <c r="C36" s="11"/>
      <c r="D36" s="12" t="s">
        <v>14</v>
      </c>
      <c r="E36" s="12">
        <v>1</v>
      </c>
      <c r="F36" s="224"/>
      <c r="G36" s="225">
        <f>IF(E36=0,"Rate Only",E36*F36)</f>
        <v>0</v>
      </c>
      <c r="H36" s="181"/>
      <c r="I36" s="133"/>
      <c r="J36" s="133"/>
      <c r="K36" s="133"/>
    </row>
    <row r="37" spans="1:11" ht="24" x14ac:dyDescent="0.25">
      <c r="A37" s="226"/>
      <c r="B37" s="227" t="s">
        <v>132</v>
      </c>
      <c r="C37" s="11"/>
      <c r="D37" s="12"/>
      <c r="E37" s="228"/>
      <c r="F37" s="224"/>
      <c r="G37" s="229"/>
      <c r="H37" s="181"/>
      <c r="I37" s="133"/>
      <c r="J37" s="133"/>
      <c r="K37" s="133"/>
    </row>
    <row r="38" spans="1:11" x14ac:dyDescent="0.25">
      <c r="A38" s="226"/>
      <c r="B38" s="230"/>
      <c r="C38" s="11"/>
      <c r="D38" s="12"/>
      <c r="E38" s="228"/>
      <c r="F38" s="224"/>
      <c r="G38" s="229"/>
      <c r="H38" s="181"/>
      <c r="I38" s="133"/>
      <c r="J38" s="133"/>
      <c r="K38" s="133"/>
    </row>
    <row r="39" spans="1:11" x14ac:dyDescent="0.25">
      <c r="A39" s="35" t="s">
        <v>130</v>
      </c>
      <c r="B39" s="231" t="s">
        <v>133</v>
      </c>
      <c r="C39" s="11"/>
      <c r="D39" s="12" t="s">
        <v>14</v>
      </c>
      <c r="E39" s="12">
        <v>1</v>
      </c>
      <c r="F39" s="224"/>
      <c r="G39" s="225">
        <f t="shared" ref="G39" si="1">IF(E39=0,"Rate Only",E39*F39)</f>
        <v>0</v>
      </c>
      <c r="H39" s="181"/>
      <c r="I39" s="133"/>
      <c r="J39" s="133"/>
      <c r="K39" s="133"/>
    </row>
    <row r="40" spans="1:11" ht="60" x14ac:dyDescent="0.25">
      <c r="A40" s="226"/>
      <c r="B40" s="227" t="s">
        <v>134</v>
      </c>
      <c r="C40" s="11"/>
      <c r="D40" s="12"/>
      <c r="E40" s="228"/>
      <c r="F40" s="224"/>
      <c r="G40" s="229"/>
      <c r="H40" s="181"/>
      <c r="I40" s="133"/>
      <c r="J40" s="133"/>
      <c r="K40" s="133"/>
    </row>
    <row r="41" spans="1:11" x14ac:dyDescent="0.25">
      <c r="A41" s="29"/>
      <c r="B41" s="7"/>
      <c r="C41" s="2"/>
      <c r="D41" s="3"/>
      <c r="E41" s="3"/>
      <c r="F41" s="159"/>
      <c r="G41" s="198"/>
      <c r="H41" s="181"/>
      <c r="I41" s="133"/>
      <c r="J41" s="133"/>
      <c r="K41" s="133"/>
    </row>
    <row r="42" spans="1:11" x14ac:dyDescent="0.25">
      <c r="A42" s="29" t="s">
        <v>146</v>
      </c>
      <c r="B42" s="4" t="s">
        <v>9</v>
      </c>
      <c r="C42" s="2"/>
      <c r="D42" s="3"/>
      <c r="E42" s="3"/>
      <c r="F42" s="232"/>
      <c r="G42" s="198"/>
      <c r="H42" s="181"/>
      <c r="I42" s="133"/>
      <c r="J42" s="133"/>
      <c r="K42" s="133"/>
    </row>
    <row r="43" spans="1:11" ht="24.75" x14ac:dyDescent="0.25">
      <c r="A43" s="30"/>
      <c r="B43" s="5" t="s">
        <v>147</v>
      </c>
      <c r="C43" s="2"/>
      <c r="D43" s="3"/>
      <c r="E43" s="3"/>
      <c r="F43" s="232"/>
      <c r="G43" s="198"/>
      <c r="H43" s="181"/>
      <c r="I43" s="133"/>
      <c r="J43" s="133"/>
      <c r="K43" s="133"/>
    </row>
    <row r="44" spans="1:11" x14ac:dyDescent="0.25">
      <c r="A44" s="30"/>
      <c r="B44" s="5"/>
      <c r="C44" s="2"/>
      <c r="D44" s="3"/>
      <c r="E44" s="3"/>
      <c r="F44" s="232"/>
      <c r="G44" s="198"/>
      <c r="H44" s="181"/>
      <c r="I44" s="133"/>
      <c r="J44" s="133"/>
      <c r="K44" s="133"/>
    </row>
    <row r="45" spans="1:11" x14ac:dyDescent="0.25">
      <c r="A45" s="29" t="s">
        <v>148</v>
      </c>
      <c r="B45" s="233"/>
      <c r="C45" s="2"/>
      <c r="D45" s="3" t="s">
        <v>8</v>
      </c>
      <c r="E45" s="12">
        <v>1</v>
      </c>
      <c r="F45" s="224"/>
      <c r="G45" s="199">
        <f>IF(E45=0,"Rate Only",E45*F45)</f>
        <v>0</v>
      </c>
      <c r="H45" s="181"/>
      <c r="I45" s="133"/>
      <c r="J45" s="133"/>
      <c r="K45" s="133"/>
    </row>
    <row r="46" spans="1:11" x14ac:dyDescent="0.25">
      <c r="A46" s="30"/>
      <c r="B46" s="234"/>
      <c r="C46" s="2"/>
      <c r="D46" s="3"/>
      <c r="E46" s="36"/>
      <c r="F46" s="232"/>
      <c r="G46" s="198"/>
      <c r="H46" s="181"/>
      <c r="I46" s="133"/>
      <c r="J46" s="133"/>
      <c r="K46" s="133"/>
    </row>
    <row r="47" spans="1:11" x14ac:dyDescent="0.25">
      <c r="A47" s="29" t="s">
        <v>149</v>
      </c>
      <c r="B47" s="9"/>
      <c r="C47" s="2"/>
      <c r="D47" s="3" t="s">
        <v>8</v>
      </c>
      <c r="E47" s="12">
        <v>1</v>
      </c>
      <c r="F47" s="224"/>
      <c r="G47" s="199">
        <f t="shared" ref="G47" si="2">IF(E47=0,"Rate Only",E47*F47)</f>
        <v>0</v>
      </c>
      <c r="H47" s="181"/>
      <c r="I47" s="133"/>
      <c r="J47" s="133"/>
      <c r="K47" s="133"/>
    </row>
    <row r="48" spans="1:11" x14ac:dyDescent="0.25">
      <c r="A48" s="30"/>
      <c r="B48" s="234"/>
      <c r="C48" s="2"/>
      <c r="D48" s="3"/>
      <c r="E48" s="36"/>
      <c r="F48" s="232"/>
      <c r="G48" s="198"/>
      <c r="H48" s="181"/>
      <c r="I48" s="133"/>
      <c r="J48" s="133"/>
      <c r="K48" s="133"/>
    </row>
    <row r="49" spans="1:11" x14ac:dyDescent="0.25">
      <c r="A49" s="29" t="s">
        <v>150</v>
      </c>
      <c r="B49" s="6"/>
      <c r="C49" s="2"/>
      <c r="D49" s="3" t="s">
        <v>8</v>
      </c>
      <c r="E49" s="12">
        <v>1</v>
      </c>
      <c r="F49" s="224"/>
      <c r="G49" s="199">
        <f t="shared" ref="G49" si="3">IF(E49=0,"Rate Only",E49*F49)</f>
        <v>0</v>
      </c>
      <c r="H49" s="181"/>
      <c r="I49" s="133"/>
      <c r="J49" s="133"/>
      <c r="K49" s="133"/>
    </row>
    <row r="50" spans="1:11" ht="15.75" thickBot="1" x14ac:dyDescent="0.3">
      <c r="A50" s="79"/>
      <c r="B50" s="54"/>
      <c r="C50" s="50"/>
      <c r="D50" s="51"/>
      <c r="E50" s="51"/>
      <c r="F50" s="160"/>
      <c r="G50" s="200"/>
      <c r="H50" s="182"/>
      <c r="I50" s="134"/>
      <c r="J50" s="134"/>
      <c r="K50" s="134"/>
    </row>
    <row r="51" spans="1:11" ht="15.75" thickBot="1" x14ac:dyDescent="0.3">
      <c r="A51" s="66"/>
      <c r="B51" s="61" t="s">
        <v>27</v>
      </c>
      <c r="C51" s="58"/>
      <c r="D51" s="59"/>
      <c r="E51" s="59"/>
      <c r="F51" s="161"/>
      <c r="G51" s="201">
        <f>SUM(G10:G50)</f>
        <v>0</v>
      </c>
      <c r="H51" s="183"/>
      <c r="I51" s="135"/>
      <c r="J51" s="135"/>
      <c r="K51" s="135"/>
    </row>
    <row r="52" spans="1:11" x14ac:dyDescent="0.25">
      <c r="A52" s="43"/>
      <c r="B52" s="44"/>
      <c r="C52" s="45"/>
      <c r="D52" s="46"/>
      <c r="E52" s="46"/>
      <c r="F52" s="158"/>
      <c r="G52" s="197"/>
      <c r="H52" s="180"/>
      <c r="I52" s="132"/>
      <c r="J52" s="132"/>
      <c r="K52" s="132"/>
    </row>
    <row r="53" spans="1:11" ht="15.75" thickBot="1" x14ac:dyDescent="0.3">
      <c r="A53" s="80"/>
      <c r="B53" s="67"/>
      <c r="C53" s="67"/>
      <c r="D53" s="67"/>
      <c r="E53" s="67"/>
      <c r="F53" s="162"/>
      <c r="G53" s="202"/>
      <c r="H53" s="182"/>
      <c r="I53" s="134"/>
      <c r="J53" s="134"/>
      <c r="K53" s="134"/>
    </row>
    <row r="54" spans="1:11" x14ac:dyDescent="0.25">
      <c r="A54" s="175" t="s">
        <v>47</v>
      </c>
      <c r="B54" s="17" t="s">
        <v>24</v>
      </c>
      <c r="C54" s="37"/>
      <c r="D54" s="38"/>
      <c r="E54" s="40"/>
      <c r="F54" s="156"/>
      <c r="G54" s="195"/>
      <c r="H54" s="176"/>
      <c r="I54" s="129"/>
      <c r="J54" s="129"/>
      <c r="K54" s="129"/>
    </row>
    <row r="55" spans="1:11" ht="15.75" thickBot="1" x14ac:dyDescent="0.3">
      <c r="A55" s="73"/>
      <c r="B55" s="74" t="s">
        <v>85</v>
      </c>
      <c r="C55" s="75"/>
      <c r="D55" s="76"/>
      <c r="E55" s="77"/>
      <c r="F55" s="157"/>
      <c r="G55" s="196"/>
      <c r="H55" s="179"/>
      <c r="I55" s="131"/>
      <c r="J55" s="131"/>
      <c r="K55" s="131"/>
    </row>
    <row r="56" spans="1:11" x14ac:dyDescent="0.25">
      <c r="A56" s="43"/>
      <c r="B56" s="71"/>
      <c r="C56" s="45"/>
      <c r="D56" s="46"/>
      <c r="E56" s="55"/>
      <c r="F56" s="163"/>
      <c r="G56" s="203"/>
      <c r="H56" s="180"/>
      <c r="I56" s="132"/>
      <c r="J56" s="132"/>
      <c r="K56" s="132"/>
    </row>
    <row r="57" spans="1:11" ht="51" x14ac:dyDescent="0.25">
      <c r="A57" s="43"/>
      <c r="B57" s="97" t="s">
        <v>66</v>
      </c>
      <c r="C57" s="45"/>
      <c r="D57" s="46"/>
      <c r="E57" s="55"/>
      <c r="F57" s="163"/>
      <c r="G57" s="203"/>
      <c r="H57" s="180"/>
      <c r="I57" s="132"/>
      <c r="J57" s="132"/>
      <c r="K57" s="132"/>
    </row>
    <row r="58" spans="1:11" x14ac:dyDescent="0.25">
      <c r="A58" s="43"/>
      <c r="B58" s="95"/>
      <c r="C58" s="45"/>
      <c r="D58" s="46"/>
      <c r="E58" s="55"/>
      <c r="F58" s="163"/>
      <c r="G58" s="203"/>
      <c r="H58" s="180"/>
      <c r="I58" s="132"/>
      <c r="J58" s="132"/>
      <c r="K58" s="132"/>
    </row>
    <row r="59" spans="1:11" ht="38.25" x14ac:dyDescent="0.25">
      <c r="A59" s="43"/>
      <c r="B59" s="97" t="s">
        <v>65</v>
      </c>
      <c r="C59" s="45"/>
      <c r="D59" s="46"/>
      <c r="E59" s="55"/>
      <c r="F59" s="163"/>
      <c r="G59" s="203"/>
      <c r="H59" s="180"/>
      <c r="I59" s="132"/>
      <c r="J59" s="132"/>
      <c r="K59" s="132"/>
    </row>
    <row r="60" spans="1:11" x14ac:dyDescent="0.25">
      <c r="A60" s="43"/>
      <c r="B60" s="96"/>
      <c r="C60" s="45"/>
      <c r="D60" s="46"/>
      <c r="E60" s="55"/>
      <c r="F60" s="163"/>
      <c r="G60" s="203"/>
      <c r="H60" s="180"/>
      <c r="I60" s="132"/>
      <c r="J60" s="132"/>
      <c r="K60" s="132"/>
    </row>
    <row r="61" spans="1:11" x14ac:dyDescent="0.25">
      <c r="A61" s="43"/>
      <c r="B61" s="98" t="s">
        <v>67</v>
      </c>
      <c r="C61" s="45"/>
      <c r="D61" s="46"/>
      <c r="E61" s="55"/>
      <c r="F61" s="163"/>
      <c r="G61" s="203"/>
      <c r="H61" s="180"/>
      <c r="I61" s="132"/>
      <c r="J61" s="132"/>
      <c r="K61" s="132"/>
    </row>
    <row r="62" spans="1:11" x14ac:dyDescent="0.25">
      <c r="A62" s="43"/>
      <c r="B62" s="71"/>
      <c r="C62" s="45"/>
      <c r="D62" s="46"/>
      <c r="E62" s="55"/>
      <c r="F62" s="163"/>
      <c r="G62" s="203"/>
      <c r="H62" s="180"/>
      <c r="I62" s="132"/>
      <c r="J62" s="132"/>
      <c r="K62" s="132"/>
    </row>
    <row r="63" spans="1:11" x14ac:dyDescent="0.25">
      <c r="A63" s="118" t="s">
        <v>90</v>
      </c>
      <c r="B63" s="71" t="s">
        <v>86</v>
      </c>
      <c r="C63" s="45"/>
      <c r="D63" s="46"/>
      <c r="E63" s="55"/>
      <c r="F63" s="163"/>
      <c r="G63" s="203"/>
      <c r="H63" s="180"/>
      <c r="I63" s="132"/>
      <c r="J63" s="132"/>
      <c r="K63" s="132"/>
    </row>
    <row r="64" spans="1:11" ht="38.25" x14ac:dyDescent="0.25">
      <c r="A64" s="118"/>
      <c r="B64" s="99" t="s">
        <v>106</v>
      </c>
      <c r="C64" s="102"/>
      <c r="D64" s="110"/>
      <c r="E64" s="111"/>
      <c r="F64" s="150"/>
      <c r="G64" s="204"/>
      <c r="H64" s="184"/>
      <c r="I64" s="136"/>
      <c r="J64" s="136"/>
      <c r="K64" s="136"/>
    </row>
    <row r="65" spans="1:12" ht="30" customHeight="1" x14ac:dyDescent="0.25">
      <c r="A65" s="101"/>
      <c r="B65" s="100" t="s">
        <v>68</v>
      </c>
      <c r="C65" s="102"/>
      <c r="D65" s="110"/>
      <c r="E65" s="111"/>
      <c r="F65" s="150"/>
      <c r="G65" s="204"/>
      <c r="H65" s="184"/>
      <c r="I65" s="136"/>
      <c r="J65" s="136"/>
      <c r="K65" s="136"/>
    </row>
    <row r="66" spans="1:12" s="33" customFormat="1" x14ac:dyDescent="0.25">
      <c r="A66" s="112"/>
      <c r="B66" s="106" t="s">
        <v>10</v>
      </c>
      <c r="C66" s="107"/>
      <c r="D66" s="107" t="s">
        <v>48</v>
      </c>
      <c r="E66" s="108">
        <f>SUM(H66:K66)</f>
        <v>30</v>
      </c>
      <c r="F66" s="150"/>
      <c r="G66" s="205">
        <f t="shared" ref="G66:G67" si="4">IF(E66=0,"Rate Only",E66*F66)</f>
        <v>0</v>
      </c>
      <c r="H66" s="184">
        <v>15</v>
      </c>
      <c r="I66" s="136">
        <v>8</v>
      </c>
      <c r="J66" s="136">
        <v>7</v>
      </c>
      <c r="K66" s="136"/>
      <c r="L66" s="34"/>
    </row>
    <row r="67" spans="1:12" s="33" customFormat="1" x14ac:dyDescent="0.25">
      <c r="A67" s="112"/>
      <c r="B67" s="106" t="s">
        <v>12</v>
      </c>
      <c r="C67" s="107"/>
      <c r="D67" s="107" t="s">
        <v>48</v>
      </c>
      <c r="E67" s="108">
        <f>E66</f>
        <v>30</v>
      </c>
      <c r="F67" s="150"/>
      <c r="G67" s="205">
        <f t="shared" si="4"/>
        <v>0</v>
      </c>
      <c r="H67" s="184"/>
      <c r="I67" s="136"/>
      <c r="J67" s="136"/>
      <c r="K67" s="136"/>
      <c r="L67" s="34"/>
    </row>
    <row r="68" spans="1:12" s="33" customFormat="1" x14ac:dyDescent="0.25">
      <c r="A68" s="112"/>
      <c r="B68" s="143"/>
      <c r="C68" s="144"/>
      <c r="D68" s="144"/>
      <c r="E68" s="145"/>
      <c r="F68" s="151"/>
      <c r="G68" s="206"/>
      <c r="H68" s="184"/>
      <c r="I68" s="136"/>
      <c r="J68" s="136"/>
      <c r="K68" s="136"/>
      <c r="L68" s="34"/>
    </row>
    <row r="69" spans="1:12" x14ac:dyDescent="0.25">
      <c r="A69" s="101" t="s">
        <v>91</v>
      </c>
      <c r="B69" s="71" t="s">
        <v>87</v>
      </c>
      <c r="C69" s="102"/>
      <c r="D69" s="103"/>
      <c r="E69" s="104"/>
      <c r="F69" s="151"/>
      <c r="G69" s="207"/>
      <c r="H69" s="184"/>
      <c r="I69" s="136"/>
      <c r="J69" s="136"/>
      <c r="K69" s="136"/>
    </row>
    <row r="70" spans="1:12" ht="25.5" x14ac:dyDescent="0.25">
      <c r="A70" s="101"/>
      <c r="B70" s="99" t="s">
        <v>88</v>
      </c>
      <c r="C70" s="102"/>
      <c r="D70" s="103"/>
      <c r="E70" s="104"/>
      <c r="F70" s="151"/>
      <c r="G70" s="207"/>
      <c r="H70" s="184"/>
      <c r="I70" s="136"/>
      <c r="J70" s="136"/>
      <c r="K70" s="136"/>
    </row>
    <row r="71" spans="1:12" ht="25.5" x14ac:dyDescent="0.25">
      <c r="A71" s="105"/>
      <c r="B71" s="100" t="s">
        <v>89</v>
      </c>
      <c r="C71" s="102"/>
      <c r="D71" s="103"/>
      <c r="E71" s="104"/>
      <c r="F71" s="151"/>
      <c r="G71" s="207"/>
      <c r="H71" s="184"/>
      <c r="I71" s="136"/>
      <c r="J71" s="136"/>
      <c r="K71" s="136"/>
    </row>
    <row r="72" spans="1:12" x14ac:dyDescent="0.25">
      <c r="A72" s="105"/>
      <c r="B72" s="106" t="s">
        <v>10</v>
      </c>
      <c r="C72" s="107"/>
      <c r="D72" s="107" t="s">
        <v>48</v>
      </c>
      <c r="E72" s="108">
        <f>SUM(H72:K72)</f>
        <v>14</v>
      </c>
      <c r="F72" s="150"/>
      <c r="G72" s="205">
        <f t="shared" ref="G72:G73" si="5">IF(E72=0,"Rate Only",E72*F72)</f>
        <v>0</v>
      </c>
      <c r="H72" s="184">
        <v>10</v>
      </c>
      <c r="I72" s="136">
        <v>0</v>
      </c>
      <c r="J72" s="136">
        <v>4</v>
      </c>
      <c r="K72" s="136"/>
    </row>
    <row r="73" spans="1:12" x14ac:dyDescent="0.25">
      <c r="A73" s="105"/>
      <c r="B73" s="106" t="s">
        <v>12</v>
      </c>
      <c r="C73" s="107"/>
      <c r="D73" s="107" t="s">
        <v>48</v>
      </c>
      <c r="E73" s="108">
        <f>E72</f>
        <v>14</v>
      </c>
      <c r="F73" s="150"/>
      <c r="G73" s="205">
        <f t="shared" si="5"/>
        <v>0</v>
      </c>
      <c r="H73" s="184"/>
      <c r="I73" s="136"/>
      <c r="J73" s="136"/>
      <c r="K73" s="136"/>
    </row>
    <row r="74" spans="1:12" x14ac:dyDescent="0.25">
      <c r="A74" s="105"/>
      <c r="B74" s="113"/>
      <c r="C74" s="102"/>
      <c r="D74" s="103"/>
      <c r="E74" s="104"/>
      <c r="F74" s="151"/>
      <c r="G74" s="207"/>
      <c r="H74" s="184"/>
      <c r="I74" s="136"/>
      <c r="J74" s="136"/>
      <c r="K74" s="136"/>
    </row>
    <row r="75" spans="1:12" ht="25.5" x14ac:dyDescent="0.25">
      <c r="A75" s="101" t="s">
        <v>69</v>
      </c>
      <c r="B75" s="235" t="s">
        <v>153</v>
      </c>
      <c r="C75" s="102"/>
      <c r="D75" s="103"/>
      <c r="E75" s="104"/>
      <c r="F75" s="151"/>
      <c r="G75" s="207"/>
      <c r="H75" s="184"/>
      <c r="I75" s="136"/>
      <c r="J75" s="136"/>
      <c r="K75" s="136"/>
    </row>
    <row r="76" spans="1:12" x14ac:dyDescent="0.25">
      <c r="A76" s="105"/>
      <c r="B76" s="236" t="s">
        <v>10</v>
      </c>
      <c r="C76" s="107"/>
      <c r="D76" s="107" t="s">
        <v>70</v>
      </c>
      <c r="E76" s="108">
        <f>SUM(H76:K76)</f>
        <v>665</v>
      </c>
      <c r="F76" s="150"/>
      <c r="G76" s="205">
        <f t="shared" ref="G76:G78" si="6">IF(E76=0,"Rate Only",E76*F76)</f>
        <v>0</v>
      </c>
      <c r="H76" s="184">
        <v>345</v>
      </c>
      <c r="I76" s="136">
        <v>220</v>
      </c>
      <c r="J76" s="136">
        <v>100</v>
      </c>
      <c r="K76" s="136"/>
    </row>
    <row r="77" spans="1:12" x14ac:dyDescent="0.25">
      <c r="A77" s="105"/>
      <c r="B77" s="236" t="s">
        <v>12</v>
      </c>
      <c r="C77" s="107"/>
      <c r="D77" s="107" t="s">
        <v>70</v>
      </c>
      <c r="E77" s="108">
        <f>E76</f>
        <v>665</v>
      </c>
      <c r="F77" s="150"/>
      <c r="G77" s="205">
        <f t="shared" si="6"/>
        <v>0</v>
      </c>
      <c r="H77" s="184"/>
      <c r="I77" s="136"/>
      <c r="J77" s="136"/>
      <c r="K77" s="136"/>
    </row>
    <row r="78" spans="1:12" x14ac:dyDescent="0.25">
      <c r="A78" s="105"/>
      <c r="B78" s="236" t="s">
        <v>71</v>
      </c>
      <c r="C78" s="102"/>
      <c r="D78" s="107" t="s">
        <v>48</v>
      </c>
      <c r="E78" s="108">
        <f>SUM(H78:K78)</f>
        <v>30</v>
      </c>
      <c r="F78" s="151"/>
      <c r="G78" s="205">
        <f t="shared" si="6"/>
        <v>0</v>
      </c>
      <c r="H78" s="184">
        <v>15</v>
      </c>
      <c r="I78" s="136">
        <v>8</v>
      </c>
      <c r="J78" s="136">
        <v>7</v>
      </c>
      <c r="K78" s="136"/>
    </row>
    <row r="79" spans="1:12" x14ac:dyDescent="0.25">
      <c r="A79" s="105"/>
      <c r="B79" s="237"/>
      <c r="C79" s="102"/>
      <c r="D79" s="103"/>
      <c r="E79" s="104"/>
      <c r="F79" s="151"/>
      <c r="G79" s="207"/>
      <c r="H79" s="184"/>
      <c r="I79" s="136"/>
      <c r="J79" s="136"/>
      <c r="K79" s="136"/>
    </row>
    <row r="80" spans="1:12" x14ac:dyDescent="0.25">
      <c r="A80" s="105"/>
      <c r="B80" s="237"/>
      <c r="C80" s="102"/>
      <c r="D80" s="103"/>
      <c r="E80" s="104"/>
      <c r="F80" s="151"/>
      <c r="G80" s="207"/>
      <c r="H80" s="184"/>
      <c r="I80" s="136"/>
      <c r="J80" s="136"/>
      <c r="K80" s="136"/>
    </row>
    <row r="81" spans="1:11" ht="38.25" x14ac:dyDescent="0.25">
      <c r="A81" s="101" t="s">
        <v>73</v>
      </c>
      <c r="B81" s="238" t="s">
        <v>154</v>
      </c>
      <c r="C81" s="102"/>
      <c r="D81" s="103"/>
      <c r="E81" s="104"/>
      <c r="F81" s="151"/>
      <c r="G81" s="207"/>
      <c r="H81" s="184"/>
      <c r="I81" s="136"/>
      <c r="J81" s="136"/>
      <c r="K81" s="136"/>
    </row>
    <row r="82" spans="1:11" x14ac:dyDescent="0.25">
      <c r="A82" s="105"/>
      <c r="B82" s="237"/>
      <c r="C82" s="102"/>
      <c r="D82" s="103"/>
      <c r="E82" s="104"/>
      <c r="F82" s="151"/>
      <c r="G82" s="207"/>
      <c r="H82" s="184"/>
      <c r="I82" s="136"/>
      <c r="J82" s="136"/>
      <c r="K82" s="136"/>
    </row>
    <row r="83" spans="1:11" x14ac:dyDescent="0.25">
      <c r="A83" s="105" t="s">
        <v>74</v>
      </c>
      <c r="B83" s="235" t="s">
        <v>72</v>
      </c>
      <c r="C83" s="102"/>
      <c r="D83" s="103"/>
      <c r="E83" s="104"/>
      <c r="F83" s="151"/>
      <c r="G83" s="207"/>
      <c r="H83" s="184"/>
      <c r="I83" s="136"/>
      <c r="J83" s="136"/>
      <c r="K83" s="136"/>
    </row>
    <row r="84" spans="1:11" x14ac:dyDescent="0.25">
      <c r="A84" s="105"/>
      <c r="B84" s="106" t="s">
        <v>10</v>
      </c>
      <c r="C84" s="107"/>
      <c r="D84" s="107" t="s">
        <v>48</v>
      </c>
      <c r="E84" s="108">
        <f>SUM(H84:K84)</f>
        <v>1</v>
      </c>
      <c r="F84" s="109"/>
      <c r="G84" s="205">
        <f t="shared" ref="G84:G85" si="7">IF(E84=0,"Rate Only",E84*F84)</f>
        <v>0</v>
      </c>
      <c r="H84" s="184"/>
      <c r="I84" s="136">
        <v>1</v>
      </c>
      <c r="J84" s="136"/>
      <c r="K84" s="136"/>
    </row>
    <row r="85" spans="1:11" x14ac:dyDescent="0.25">
      <c r="A85" s="101"/>
      <c r="B85" s="106" t="s">
        <v>12</v>
      </c>
      <c r="C85" s="107"/>
      <c r="D85" s="107" t="s">
        <v>48</v>
      </c>
      <c r="E85" s="108">
        <f>E84</f>
        <v>1</v>
      </c>
      <c r="F85" s="150"/>
      <c r="G85" s="205">
        <f t="shared" si="7"/>
        <v>0</v>
      </c>
      <c r="H85" s="184"/>
      <c r="I85" s="136"/>
      <c r="J85" s="136"/>
      <c r="K85" s="136"/>
    </row>
    <row r="86" spans="1:11" x14ac:dyDescent="0.25">
      <c r="A86" s="101"/>
      <c r="B86" s="116"/>
      <c r="C86" s="115"/>
      <c r="D86" s="110"/>
      <c r="E86" s="111"/>
      <c r="F86" s="150"/>
      <c r="G86" s="204"/>
      <c r="H86" s="185"/>
      <c r="I86" s="137"/>
      <c r="J86" s="137"/>
      <c r="K86" s="137"/>
    </row>
    <row r="87" spans="1:11" x14ac:dyDescent="0.25">
      <c r="A87" s="105" t="s">
        <v>75</v>
      </c>
      <c r="B87" s="99" t="s">
        <v>76</v>
      </c>
      <c r="C87" s="102"/>
      <c r="D87" s="103"/>
      <c r="E87" s="104"/>
      <c r="F87" s="151"/>
      <c r="G87" s="207"/>
      <c r="H87" s="184"/>
      <c r="I87" s="136"/>
      <c r="J87" s="136"/>
      <c r="K87" s="136"/>
    </row>
    <row r="88" spans="1:11" x14ac:dyDescent="0.25">
      <c r="A88" s="105"/>
      <c r="B88" s="106" t="s">
        <v>10</v>
      </c>
      <c r="C88" s="107"/>
      <c r="D88" s="107" t="s">
        <v>48</v>
      </c>
      <c r="E88" s="108">
        <f>SUM(H88:K88)</f>
        <v>1</v>
      </c>
      <c r="F88" s="109"/>
      <c r="G88" s="205">
        <f t="shared" ref="G88:G89" si="8">IF(E88=0,"Rate Only",E88*F88)</f>
        <v>0</v>
      </c>
      <c r="H88" s="184"/>
      <c r="I88" s="136">
        <v>1</v>
      </c>
      <c r="J88" s="136"/>
      <c r="K88" s="136"/>
    </row>
    <row r="89" spans="1:11" x14ac:dyDescent="0.25">
      <c r="A89" s="101"/>
      <c r="B89" s="106" t="s">
        <v>12</v>
      </c>
      <c r="C89" s="107"/>
      <c r="D89" s="107" t="s">
        <v>48</v>
      </c>
      <c r="E89" s="108">
        <f>E88</f>
        <v>1</v>
      </c>
      <c r="F89" s="150"/>
      <c r="G89" s="205">
        <f t="shared" si="8"/>
        <v>0</v>
      </c>
      <c r="H89" s="184"/>
      <c r="I89" s="136"/>
      <c r="J89" s="136"/>
      <c r="K89" s="136"/>
    </row>
    <row r="90" spans="1:11" x14ac:dyDescent="0.25">
      <c r="A90" s="101"/>
      <c r="B90" s="114"/>
      <c r="C90" s="115"/>
      <c r="D90" s="110"/>
      <c r="E90" s="111"/>
      <c r="F90" s="150"/>
      <c r="G90" s="204"/>
      <c r="H90" s="185"/>
      <c r="I90" s="137"/>
      <c r="J90" s="137"/>
      <c r="K90" s="137"/>
    </row>
    <row r="91" spans="1:11" x14ac:dyDescent="0.25">
      <c r="A91" s="105" t="s">
        <v>77</v>
      </c>
      <c r="B91" s="99" t="s">
        <v>78</v>
      </c>
      <c r="C91" s="102"/>
      <c r="D91" s="103"/>
      <c r="E91" s="104"/>
      <c r="F91" s="151"/>
      <c r="G91" s="207"/>
      <c r="H91" s="184"/>
      <c r="I91" s="136"/>
      <c r="J91" s="136"/>
      <c r="K91" s="136"/>
    </row>
    <row r="92" spans="1:11" x14ac:dyDescent="0.25">
      <c r="A92" s="105"/>
      <c r="B92" s="106" t="s">
        <v>10</v>
      </c>
      <c r="C92" s="107"/>
      <c r="D92" s="107" t="s">
        <v>48</v>
      </c>
      <c r="E92" s="108">
        <f>SUM(H92:K92)</f>
        <v>1</v>
      </c>
      <c r="F92" s="109"/>
      <c r="G92" s="205">
        <f t="shared" ref="G92:G93" si="9">IF(E92=0,"Rate Only",E92*F92)</f>
        <v>0</v>
      </c>
      <c r="H92" s="184">
        <v>1</v>
      </c>
      <c r="I92" s="136"/>
      <c r="J92" s="136"/>
      <c r="K92" s="136"/>
    </row>
    <row r="93" spans="1:11" x14ac:dyDescent="0.25">
      <c r="A93" s="101"/>
      <c r="B93" s="106" t="s">
        <v>12</v>
      </c>
      <c r="C93" s="107"/>
      <c r="D93" s="107" t="s">
        <v>48</v>
      </c>
      <c r="E93" s="108">
        <f>E92</f>
        <v>1</v>
      </c>
      <c r="F93" s="150"/>
      <c r="G93" s="205">
        <f t="shared" si="9"/>
        <v>0</v>
      </c>
      <c r="H93" s="184"/>
      <c r="I93" s="136"/>
      <c r="J93" s="136"/>
      <c r="K93" s="136"/>
    </row>
    <row r="94" spans="1:11" x14ac:dyDescent="0.25">
      <c r="A94" s="101"/>
      <c r="B94" s="117"/>
      <c r="C94" s="115"/>
      <c r="D94" s="110"/>
      <c r="E94" s="111"/>
      <c r="F94" s="150"/>
      <c r="G94" s="204"/>
      <c r="H94" s="185"/>
      <c r="I94" s="137"/>
      <c r="J94" s="137"/>
      <c r="K94" s="137"/>
    </row>
    <row r="95" spans="1:11" x14ac:dyDescent="0.25">
      <c r="A95" s="105" t="s">
        <v>79</v>
      </c>
      <c r="B95" s="99" t="s">
        <v>114</v>
      </c>
      <c r="C95" s="102"/>
      <c r="D95" s="103"/>
      <c r="E95" s="104"/>
      <c r="F95" s="151"/>
      <c r="G95" s="207"/>
      <c r="H95" s="184"/>
      <c r="I95" s="136"/>
      <c r="J95" s="136"/>
      <c r="K95" s="136"/>
    </row>
    <row r="96" spans="1:11" x14ac:dyDescent="0.25">
      <c r="A96" s="105"/>
      <c r="B96" s="106" t="s">
        <v>10</v>
      </c>
      <c r="C96" s="107"/>
      <c r="D96" s="107" t="s">
        <v>48</v>
      </c>
      <c r="E96" s="108">
        <f>SUM(H96:K96)</f>
        <v>1</v>
      </c>
      <c r="F96" s="109"/>
      <c r="G96" s="205">
        <f t="shared" ref="G96:G97" si="10">IF(E96=0,"Rate Only",E96*F96)</f>
        <v>0</v>
      </c>
      <c r="H96" s="184"/>
      <c r="I96" s="136"/>
      <c r="J96" s="136">
        <v>1</v>
      </c>
      <c r="K96" s="136"/>
    </row>
    <row r="97" spans="1:11" x14ac:dyDescent="0.25">
      <c r="A97" s="101"/>
      <c r="B97" s="106" t="s">
        <v>12</v>
      </c>
      <c r="C97" s="107"/>
      <c r="D97" s="107" t="s">
        <v>48</v>
      </c>
      <c r="E97" s="108">
        <f>E96</f>
        <v>1</v>
      </c>
      <c r="F97" s="150"/>
      <c r="G97" s="205">
        <f t="shared" si="10"/>
        <v>0</v>
      </c>
      <c r="H97" s="184"/>
      <c r="I97" s="136"/>
      <c r="J97" s="136"/>
      <c r="K97" s="136"/>
    </row>
    <row r="98" spans="1:11" x14ac:dyDescent="0.25">
      <c r="A98" s="105"/>
      <c r="B98" s="106"/>
      <c r="C98" s="144"/>
      <c r="D98" s="144"/>
      <c r="E98" s="145"/>
      <c r="F98" s="151"/>
      <c r="G98" s="206"/>
      <c r="H98" s="184"/>
      <c r="I98" s="136"/>
      <c r="J98" s="136"/>
      <c r="K98" s="136"/>
    </row>
    <row r="99" spans="1:11" x14ac:dyDescent="0.25">
      <c r="A99" s="105" t="s">
        <v>113</v>
      </c>
      <c r="B99" s="99" t="s">
        <v>80</v>
      </c>
      <c r="C99" s="102"/>
      <c r="D99" s="103"/>
      <c r="E99" s="104"/>
      <c r="F99" s="151"/>
      <c r="G99" s="207"/>
      <c r="H99" s="184"/>
      <c r="I99" s="136"/>
      <c r="J99" s="136"/>
      <c r="K99" s="136"/>
    </row>
    <row r="100" spans="1:11" x14ac:dyDescent="0.25">
      <c r="A100" s="105"/>
      <c r="B100" s="106" t="s">
        <v>10</v>
      </c>
      <c r="C100" s="107"/>
      <c r="D100" s="107" t="s">
        <v>48</v>
      </c>
      <c r="E100" s="108">
        <f>SUM(H100:K100)</f>
        <v>5</v>
      </c>
      <c r="F100" s="109"/>
      <c r="G100" s="205">
        <f t="shared" ref="G100:G101" si="11">IF(E100=0,"Rate Only",E100*F100)</f>
        <v>0</v>
      </c>
      <c r="H100" s="184"/>
      <c r="I100" s="136"/>
      <c r="J100" s="136"/>
      <c r="K100" s="136">
        <v>5</v>
      </c>
    </row>
    <row r="101" spans="1:11" x14ac:dyDescent="0.25">
      <c r="A101" s="101"/>
      <c r="B101" s="106" t="s">
        <v>12</v>
      </c>
      <c r="C101" s="107"/>
      <c r="D101" s="107" t="s">
        <v>48</v>
      </c>
      <c r="E101" s="108">
        <f>E100</f>
        <v>5</v>
      </c>
      <c r="F101" s="150"/>
      <c r="G101" s="205">
        <f t="shared" si="11"/>
        <v>0</v>
      </c>
      <c r="H101" s="184"/>
      <c r="I101" s="136"/>
      <c r="J101" s="136"/>
      <c r="K101" s="136"/>
    </row>
    <row r="102" spans="1:11" x14ac:dyDescent="0.25">
      <c r="A102" s="101"/>
      <c r="B102" s="114"/>
      <c r="C102" s="115"/>
      <c r="D102" s="110"/>
      <c r="E102" s="111"/>
      <c r="F102" s="150"/>
      <c r="G102" s="204"/>
      <c r="H102" s="185"/>
      <c r="I102" s="137"/>
      <c r="J102" s="137"/>
      <c r="K102" s="137"/>
    </row>
    <row r="103" spans="1:11" x14ac:dyDescent="0.25">
      <c r="A103" s="101" t="s">
        <v>81</v>
      </c>
      <c r="B103" s="124" t="s">
        <v>82</v>
      </c>
      <c r="C103" s="102"/>
      <c r="D103" s="103"/>
      <c r="E103" s="104"/>
      <c r="F103" s="151"/>
      <c r="G103" s="207"/>
      <c r="H103" s="184"/>
      <c r="I103" s="136"/>
      <c r="J103" s="136"/>
      <c r="K103" s="136"/>
    </row>
    <row r="104" spans="1:11" x14ac:dyDescent="0.25">
      <c r="A104" s="105"/>
      <c r="B104" s="113"/>
      <c r="C104" s="102"/>
      <c r="D104" s="103"/>
      <c r="E104" s="104"/>
      <c r="F104" s="151"/>
      <c r="G104" s="207"/>
      <c r="H104" s="184"/>
      <c r="I104" s="136"/>
      <c r="J104" s="136"/>
      <c r="K104" s="136"/>
    </row>
    <row r="105" spans="1:11" x14ac:dyDescent="0.25">
      <c r="A105" s="105" t="s">
        <v>107</v>
      </c>
      <c r="B105" s="99" t="s">
        <v>72</v>
      </c>
      <c r="C105" s="102"/>
      <c r="D105" s="103"/>
      <c r="E105" s="104"/>
      <c r="F105" s="151"/>
      <c r="G105" s="207"/>
      <c r="H105" s="184"/>
      <c r="I105" s="136"/>
      <c r="J105" s="136"/>
      <c r="K105" s="136"/>
    </row>
    <row r="106" spans="1:11" x14ac:dyDescent="0.25">
      <c r="A106" s="105"/>
      <c r="B106" s="106" t="s">
        <v>10</v>
      </c>
      <c r="C106" s="107"/>
      <c r="D106" s="107" t="s">
        <v>48</v>
      </c>
      <c r="E106" s="108">
        <f>SUM(H106:K106)</f>
        <v>1</v>
      </c>
      <c r="F106" s="150"/>
      <c r="G106" s="205">
        <f t="shared" ref="G106:G107" si="12">IF(E106=0,"Rate Only",E106*F106)</f>
        <v>0</v>
      </c>
      <c r="H106" s="184"/>
      <c r="I106" s="136">
        <v>1</v>
      </c>
      <c r="J106" s="136"/>
      <c r="K106" s="136"/>
    </row>
    <row r="107" spans="1:11" x14ac:dyDescent="0.25">
      <c r="A107" s="101"/>
      <c r="B107" s="106" t="s">
        <v>12</v>
      </c>
      <c r="C107" s="107"/>
      <c r="D107" s="107" t="s">
        <v>48</v>
      </c>
      <c r="E107" s="108">
        <f>E106</f>
        <v>1</v>
      </c>
      <c r="F107" s="150"/>
      <c r="G107" s="205">
        <f t="shared" si="12"/>
        <v>0</v>
      </c>
      <c r="H107" s="184"/>
      <c r="I107" s="136"/>
      <c r="J107" s="136"/>
      <c r="K107" s="136"/>
    </row>
    <row r="108" spans="1:11" x14ac:dyDescent="0.25">
      <c r="A108" s="101"/>
      <c r="B108" s="116"/>
      <c r="C108" s="115"/>
      <c r="D108" s="110"/>
      <c r="E108" s="111"/>
      <c r="F108" s="150"/>
      <c r="G108" s="204"/>
      <c r="H108" s="185"/>
      <c r="I108" s="137"/>
      <c r="J108" s="137"/>
      <c r="K108" s="137"/>
    </row>
    <row r="109" spans="1:11" x14ac:dyDescent="0.25">
      <c r="A109" s="105" t="s">
        <v>108</v>
      </c>
      <c r="B109" s="99" t="s">
        <v>76</v>
      </c>
      <c r="C109" s="102"/>
      <c r="D109" s="103"/>
      <c r="E109" s="104"/>
      <c r="F109" s="151"/>
      <c r="G109" s="207"/>
      <c r="H109" s="184"/>
      <c r="I109" s="136"/>
      <c r="J109" s="136"/>
      <c r="K109" s="136"/>
    </row>
    <row r="110" spans="1:11" x14ac:dyDescent="0.25">
      <c r="A110" s="105"/>
      <c r="B110" s="106" t="s">
        <v>10</v>
      </c>
      <c r="C110" s="107"/>
      <c r="D110" s="107" t="s">
        <v>48</v>
      </c>
      <c r="E110" s="108">
        <f>SUM(H110:K110)</f>
        <v>1</v>
      </c>
      <c r="F110" s="150"/>
      <c r="G110" s="205">
        <f t="shared" ref="G110:G111" si="13">IF(E110=0,"Rate Only",E110*F110)</f>
        <v>0</v>
      </c>
      <c r="H110" s="184"/>
      <c r="I110" s="136">
        <v>1</v>
      </c>
      <c r="J110" s="136"/>
      <c r="K110" s="136"/>
    </row>
    <row r="111" spans="1:11" x14ac:dyDescent="0.25">
      <c r="A111" s="101"/>
      <c r="B111" s="106" t="s">
        <v>12</v>
      </c>
      <c r="C111" s="107"/>
      <c r="D111" s="107" t="s">
        <v>48</v>
      </c>
      <c r="E111" s="108">
        <f>E110</f>
        <v>1</v>
      </c>
      <c r="F111" s="150"/>
      <c r="G111" s="205">
        <f t="shared" si="13"/>
        <v>0</v>
      </c>
      <c r="H111" s="184"/>
      <c r="I111" s="136"/>
      <c r="J111" s="136"/>
      <c r="K111" s="136"/>
    </row>
    <row r="112" spans="1:11" x14ac:dyDescent="0.25">
      <c r="A112" s="101"/>
      <c r="B112" s="114"/>
      <c r="C112" s="115"/>
      <c r="D112" s="110"/>
      <c r="E112" s="111"/>
      <c r="F112" s="150"/>
      <c r="G112" s="204"/>
      <c r="H112" s="185"/>
      <c r="I112" s="137"/>
      <c r="J112" s="137"/>
      <c r="K112" s="137"/>
    </row>
    <row r="113" spans="1:11" x14ac:dyDescent="0.25">
      <c r="A113" s="105" t="s">
        <v>109</v>
      </c>
      <c r="B113" s="99" t="s">
        <v>84</v>
      </c>
      <c r="C113" s="102"/>
      <c r="D113" s="103"/>
      <c r="E113" s="104"/>
      <c r="F113" s="151"/>
      <c r="G113" s="207"/>
      <c r="H113" s="184"/>
      <c r="I113" s="136"/>
      <c r="J113" s="136"/>
      <c r="K113" s="136"/>
    </row>
    <row r="114" spans="1:11" x14ac:dyDescent="0.25">
      <c r="A114" s="105"/>
      <c r="B114" s="106" t="s">
        <v>10</v>
      </c>
      <c r="C114" s="107"/>
      <c r="D114" s="107" t="s">
        <v>48</v>
      </c>
      <c r="E114" s="108">
        <f>SUM(H114:K114)</f>
        <v>3</v>
      </c>
      <c r="F114" s="150"/>
      <c r="G114" s="205">
        <f t="shared" ref="G114:G115" si="14">IF(E114=0,"Rate Only",E114*F114)</f>
        <v>0</v>
      </c>
      <c r="H114" s="184">
        <v>3</v>
      </c>
      <c r="I114" s="136"/>
      <c r="J114" s="136"/>
      <c r="K114" s="136"/>
    </row>
    <row r="115" spans="1:11" x14ac:dyDescent="0.25">
      <c r="A115" s="101"/>
      <c r="B115" s="106" t="s">
        <v>12</v>
      </c>
      <c r="C115" s="107"/>
      <c r="D115" s="107" t="s">
        <v>48</v>
      </c>
      <c r="E115" s="108">
        <f>E114</f>
        <v>3</v>
      </c>
      <c r="F115" s="150"/>
      <c r="G115" s="205">
        <f t="shared" si="14"/>
        <v>0</v>
      </c>
      <c r="H115" s="184"/>
      <c r="I115" s="136"/>
      <c r="J115" s="136"/>
      <c r="K115" s="136"/>
    </row>
    <row r="116" spans="1:11" x14ac:dyDescent="0.25">
      <c r="A116" s="101"/>
      <c r="B116" s="117"/>
      <c r="C116" s="115"/>
      <c r="D116" s="110"/>
      <c r="E116" s="111"/>
      <c r="F116" s="150"/>
      <c r="G116" s="204"/>
      <c r="H116" s="185"/>
      <c r="I116" s="137"/>
      <c r="J116" s="137"/>
      <c r="K116" s="137"/>
    </row>
    <row r="117" spans="1:11" x14ac:dyDescent="0.25">
      <c r="A117" s="105" t="s">
        <v>110</v>
      </c>
      <c r="B117" s="99" t="s">
        <v>83</v>
      </c>
      <c r="C117" s="102"/>
      <c r="D117" s="103"/>
      <c r="E117" s="104"/>
      <c r="F117" s="151"/>
      <c r="G117" s="207"/>
      <c r="H117" s="184"/>
      <c r="I117" s="136"/>
      <c r="J117" s="136"/>
      <c r="K117" s="136"/>
    </row>
    <row r="118" spans="1:11" x14ac:dyDescent="0.25">
      <c r="A118" s="105"/>
      <c r="B118" s="106" t="s">
        <v>10</v>
      </c>
      <c r="C118" s="107"/>
      <c r="D118" s="107" t="s">
        <v>48</v>
      </c>
      <c r="E118" s="108">
        <f>SUM(H118:K118)</f>
        <v>1</v>
      </c>
      <c r="F118" s="150"/>
      <c r="G118" s="205">
        <f t="shared" ref="G118:G119" si="15">IF(E118=0,"Rate Only",E118*F118)</f>
        <v>0</v>
      </c>
      <c r="H118" s="184"/>
      <c r="I118" s="136"/>
      <c r="J118" s="136">
        <v>1</v>
      </c>
      <c r="K118" s="136"/>
    </row>
    <row r="119" spans="1:11" x14ac:dyDescent="0.25">
      <c r="A119" s="101"/>
      <c r="B119" s="106" t="s">
        <v>12</v>
      </c>
      <c r="C119" s="107"/>
      <c r="D119" s="107" t="s">
        <v>48</v>
      </c>
      <c r="E119" s="108">
        <f>E118</f>
        <v>1</v>
      </c>
      <c r="F119" s="150"/>
      <c r="G119" s="205">
        <f t="shared" si="15"/>
        <v>0</v>
      </c>
      <c r="H119" s="184"/>
      <c r="I119" s="136"/>
      <c r="J119" s="136"/>
      <c r="K119" s="136"/>
    </row>
    <row r="120" spans="1:11" x14ac:dyDescent="0.25">
      <c r="A120" s="101"/>
      <c r="B120" s="114"/>
      <c r="C120" s="115"/>
      <c r="D120" s="110"/>
      <c r="E120" s="111"/>
      <c r="F120" s="150"/>
      <c r="G120" s="204"/>
      <c r="H120" s="185"/>
      <c r="I120" s="137"/>
      <c r="J120" s="137"/>
      <c r="K120" s="137"/>
    </row>
    <row r="121" spans="1:11" ht="25.5" x14ac:dyDescent="0.25">
      <c r="A121" s="101" t="s">
        <v>111</v>
      </c>
      <c r="B121" s="238" t="s">
        <v>155</v>
      </c>
      <c r="C121" s="115"/>
      <c r="D121" s="110"/>
      <c r="E121" s="111"/>
      <c r="F121" s="150"/>
      <c r="G121" s="204"/>
      <c r="H121" s="185"/>
      <c r="I121" s="137"/>
      <c r="J121" s="137"/>
      <c r="K121" s="137"/>
    </row>
    <row r="122" spans="1:11" x14ac:dyDescent="0.25">
      <c r="A122" s="118"/>
      <c r="B122" s="106" t="s">
        <v>10</v>
      </c>
      <c r="C122" s="107"/>
      <c r="D122" s="107" t="s">
        <v>48</v>
      </c>
      <c r="E122" s="108">
        <f>SUM(H122:K122)</f>
        <v>1</v>
      </c>
      <c r="F122" s="150"/>
      <c r="G122" s="205">
        <f t="shared" ref="G122:G123" si="16">IF(E122=0,"Rate Only",E122*F122)</f>
        <v>0</v>
      </c>
      <c r="H122" s="184"/>
      <c r="I122" s="136">
        <v>1</v>
      </c>
      <c r="J122" s="136"/>
      <c r="K122" s="136"/>
    </row>
    <row r="123" spans="1:11" x14ac:dyDescent="0.25">
      <c r="A123" s="141"/>
      <c r="B123" s="106" t="s">
        <v>12</v>
      </c>
      <c r="C123" s="107"/>
      <c r="D123" s="107" t="s">
        <v>48</v>
      </c>
      <c r="E123" s="108">
        <f>E122</f>
        <v>1</v>
      </c>
      <c r="F123" s="150"/>
      <c r="G123" s="205">
        <f t="shared" si="16"/>
        <v>0</v>
      </c>
      <c r="H123" s="184"/>
      <c r="I123" s="136"/>
      <c r="J123" s="136"/>
      <c r="K123" s="136"/>
    </row>
    <row r="124" spans="1:11" x14ac:dyDescent="0.25">
      <c r="A124" s="141"/>
      <c r="B124" s="120"/>
      <c r="C124" s="121"/>
      <c r="D124" s="122"/>
      <c r="E124" s="142"/>
      <c r="F124" s="164"/>
      <c r="G124" s="208"/>
      <c r="H124" s="186"/>
      <c r="I124" s="138"/>
      <c r="J124" s="138"/>
      <c r="K124" s="138"/>
    </row>
    <row r="125" spans="1:11" ht="15.75" thickBot="1" x14ac:dyDescent="0.3">
      <c r="A125" s="119"/>
      <c r="B125" s="120"/>
      <c r="C125" s="121"/>
      <c r="D125" s="122"/>
      <c r="E125" s="123"/>
      <c r="F125" s="164"/>
      <c r="G125" s="208"/>
      <c r="H125" s="186"/>
      <c r="I125" s="138"/>
      <c r="J125" s="138"/>
      <c r="K125" s="138"/>
    </row>
    <row r="126" spans="1:11" ht="15.75" thickBot="1" x14ac:dyDescent="0.3">
      <c r="A126" s="62"/>
      <c r="B126" s="61" t="s">
        <v>28</v>
      </c>
      <c r="C126" s="63"/>
      <c r="D126" s="64"/>
      <c r="E126" s="65"/>
      <c r="F126" s="165"/>
      <c r="G126" s="201">
        <f>SUM(G56:G125)</f>
        <v>0</v>
      </c>
      <c r="H126" s="183"/>
      <c r="I126" s="135"/>
      <c r="J126" s="135"/>
      <c r="K126" s="135"/>
    </row>
    <row r="127" spans="1:11" ht="15.75" thickBot="1" x14ac:dyDescent="0.3">
      <c r="A127" s="82"/>
      <c r="B127" s="54"/>
      <c r="C127" s="68"/>
      <c r="D127" s="69"/>
      <c r="E127" s="53"/>
      <c r="F127" s="166"/>
      <c r="G127" s="200"/>
      <c r="H127" s="182"/>
      <c r="I127" s="134"/>
      <c r="J127" s="134"/>
      <c r="K127" s="134"/>
    </row>
    <row r="128" spans="1:11" x14ac:dyDescent="0.25">
      <c r="A128" s="175" t="s">
        <v>115</v>
      </c>
      <c r="B128" s="17" t="s">
        <v>13</v>
      </c>
      <c r="C128" s="37"/>
      <c r="D128" s="38"/>
      <c r="E128" s="41"/>
      <c r="F128" s="156"/>
      <c r="G128" s="195"/>
      <c r="H128" s="176"/>
      <c r="I128" s="129"/>
      <c r="J128" s="129"/>
      <c r="K128" s="129"/>
    </row>
    <row r="129" spans="1:11" ht="15.75" thickBot="1" x14ac:dyDescent="0.3">
      <c r="A129" s="73"/>
      <c r="B129" s="74" t="s">
        <v>96</v>
      </c>
      <c r="C129" s="75"/>
      <c r="D129" s="76"/>
      <c r="E129" s="78"/>
      <c r="F129" s="157"/>
      <c r="G129" s="196"/>
      <c r="H129" s="179"/>
      <c r="I129" s="131"/>
      <c r="J129" s="131"/>
      <c r="K129" s="131"/>
    </row>
    <row r="130" spans="1:11" x14ac:dyDescent="0.25">
      <c r="A130" s="43"/>
      <c r="B130" s="72"/>
      <c r="C130" s="45"/>
      <c r="D130" s="46"/>
      <c r="E130" s="47"/>
      <c r="F130" s="158"/>
      <c r="G130" s="197"/>
      <c r="H130" s="180"/>
      <c r="I130" s="132"/>
      <c r="J130" s="132"/>
      <c r="K130" s="132"/>
    </row>
    <row r="131" spans="1:11" x14ac:dyDescent="0.25">
      <c r="A131" s="1" t="s">
        <v>116</v>
      </c>
      <c r="B131" s="146" t="s">
        <v>97</v>
      </c>
      <c r="C131" s="45"/>
      <c r="D131" s="46"/>
      <c r="E131" s="47"/>
      <c r="F131" s="158"/>
      <c r="G131" s="197"/>
      <c r="H131" s="180"/>
      <c r="I131" s="132"/>
      <c r="J131" s="132"/>
      <c r="K131" s="132"/>
    </row>
    <row r="132" spans="1:11" x14ac:dyDescent="0.25">
      <c r="A132" s="43"/>
      <c r="B132" s="72"/>
      <c r="C132" s="45"/>
      <c r="D132" s="46"/>
      <c r="E132" s="47"/>
      <c r="F132" s="158"/>
      <c r="G132" s="197"/>
      <c r="H132" s="180"/>
      <c r="I132" s="132"/>
      <c r="J132" s="132"/>
      <c r="K132" s="132"/>
    </row>
    <row r="133" spans="1:11" ht="26.25" x14ac:dyDescent="0.25">
      <c r="A133" s="1" t="s">
        <v>117</v>
      </c>
      <c r="B133" s="149" t="s">
        <v>98</v>
      </c>
      <c r="C133" s="45"/>
      <c r="D133" s="46"/>
      <c r="E133" s="47"/>
      <c r="F133" s="158"/>
      <c r="G133" s="197"/>
      <c r="H133" s="180"/>
      <c r="I133" s="132"/>
      <c r="J133" s="132"/>
      <c r="K133" s="132"/>
    </row>
    <row r="134" spans="1:11" x14ac:dyDescent="0.25">
      <c r="A134" s="43"/>
      <c r="B134" s="106" t="s">
        <v>10</v>
      </c>
      <c r="C134" s="107"/>
      <c r="D134" s="107" t="s">
        <v>48</v>
      </c>
      <c r="E134" s="108">
        <f>SUM(H134:K134)</f>
        <v>1</v>
      </c>
      <c r="F134" s="150"/>
      <c r="G134" s="205">
        <f t="shared" ref="G134:G135" si="17">IF(E134=0,"Rate Only",E134*F134)</f>
        <v>0</v>
      </c>
      <c r="H134" s="184"/>
      <c r="I134" s="136"/>
      <c r="J134" s="136"/>
      <c r="K134" s="136">
        <v>1</v>
      </c>
    </row>
    <row r="135" spans="1:11" x14ac:dyDescent="0.25">
      <c r="A135" s="43"/>
      <c r="B135" s="106" t="s">
        <v>12</v>
      </c>
      <c r="C135" s="107"/>
      <c r="D135" s="107" t="s">
        <v>48</v>
      </c>
      <c r="E135" s="108">
        <f>E134</f>
        <v>1</v>
      </c>
      <c r="F135" s="150"/>
      <c r="G135" s="205">
        <f t="shared" si="17"/>
        <v>0</v>
      </c>
      <c r="H135" s="184"/>
      <c r="I135" s="136"/>
      <c r="J135" s="136"/>
      <c r="K135" s="136"/>
    </row>
    <row r="136" spans="1:11" x14ac:dyDescent="0.25">
      <c r="A136" s="43"/>
      <c r="B136" s="72"/>
      <c r="C136" s="45"/>
      <c r="D136" s="46"/>
      <c r="E136" s="47"/>
      <c r="F136" s="158"/>
      <c r="G136" s="197"/>
      <c r="H136" s="180"/>
      <c r="I136" s="132"/>
      <c r="J136" s="132"/>
      <c r="K136" s="132"/>
    </row>
    <row r="137" spans="1:11" ht="26.25" x14ac:dyDescent="0.25">
      <c r="A137" s="1" t="s">
        <v>118</v>
      </c>
      <c r="B137" s="239" t="s">
        <v>159</v>
      </c>
      <c r="C137" s="45"/>
      <c r="D137" s="46"/>
      <c r="E137" s="47"/>
      <c r="F137" s="158"/>
      <c r="G137" s="197"/>
      <c r="H137" s="180"/>
      <c r="I137" s="132"/>
      <c r="J137" s="132"/>
      <c r="K137" s="132"/>
    </row>
    <row r="138" spans="1:11" x14ac:dyDescent="0.25">
      <c r="A138" s="43"/>
      <c r="B138" s="106" t="s">
        <v>10</v>
      </c>
      <c r="C138" s="107"/>
      <c r="D138" s="107" t="s">
        <v>48</v>
      </c>
      <c r="E138" s="108">
        <f>SUM(H138:K138)</f>
        <v>1</v>
      </c>
      <c r="F138" s="109"/>
      <c r="G138" s="205">
        <f t="shared" ref="G138:G139" si="18">IF(E138=0,"Rate Only",E138*F138)</f>
        <v>0</v>
      </c>
      <c r="H138" s="184"/>
      <c r="I138" s="136"/>
      <c r="J138" s="136"/>
      <c r="K138" s="136">
        <v>1</v>
      </c>
    </row>
    <row r="139" spans="1:11" x14ac:dyDescent="0.25">
      <c r="A139" s="43"/>
      <c r="B139" s="106" t="s">
        <v>12</v>
      </c>
      <c r="C139" s="107"/>
      <c r="D139" s="107" t="s">
        <v>48</v>
      </c>
      <c r="E139" s="108">
        <f>E138</f>
        <v>1</v>
      </c>
      <c r="F139" s="150"/>
      <c r="G139" s="205">
        <f t="shared" si="18"/>
        <v>0</v>
      </c>
      <c r="H139" s="184"/>
      <c r="I139" s="136"/>
      <c r="J139" s="136"/>
      <c r="K139" s="136"/>
    </row>
    <row r="140" spans="1:11" x14ac:dyDescent="0.25">
      <c r="A140" s="43"/>
      <c r="B140" s="72"/>
      <c r="C140" s="45"/>
      <c r="D140" s="46"/>
      <c r="E140" s="47"/>
      <c r="F140" s="158"/>
      <c r="G140" s="197"/>
      <c r="H140" s="180"/>
      <c r="I140" s="132"/>
      <c r="J140" s="132"/>
      <c r="K140" s="132"/>
    </row>
    <row r="141" spans="1:11" ht="25.5" x14ac:dyDescent="0.25">
      <c r="A141" s="1" t="s">
        <v>119</v>
      </c>
      <c r="B141" s="235" t="s">
        <v>158</v>
      </c>
      <c r="C141" s="45"/>
      <c r="D141" s="46"/>
      <c r="E141" s="47"/>
      <c r="F141" s="158"/>
      <c r="G141" s="197"/>
      <c r="H141" s="180"/>
      <c r="I141" s="132"/>
      <c r="J141" s="132"/>
      <c r="K141" s="132"/>
    </row>
    <row r="142" spans="1:11" x14ac:dyDescent="0.25">
      <c r="A142" s="43"/>
      <c r="B142" s="106" t="s">
        <v>10</v>
      </c>
      <c r="C142" s="107"/>
      <c r="D142" s="107" t="s">
        <v>70</v>
      </c>
      <c r="E142" s="108">
        <f>SUM(H142:K142)</f>
        <v>130</v>
      </c>
      <c r="F142" s="150"/>
      <c r="G142" s="205">
        <f t="shared" ref="G142:G143" si="19">IF(E142=0,"Rate Only",E142*F142)</f>
        <v>0</v>
      </c>
      <c r="H142" s="184"/>
      <c r="I142" s="136"/>
      <c r="J142" s="136"/>
      <c r="K142" s="136">
        <v>130</v>
      </c>
    </row>
    <row r="143" spans="1:11" x14ac:dyDescent="0.25">
      <c r="A143" s="43"/>
      <c r="B143" s="106" t="s">
        <v>12</v>
      </c>
      <c r="C143" s="107"/>
      <c r="D143" s="107" t="s">
        <v>70</v>
      </c>
      <c r="E143" s="108">
        <f>E142</f>
        <v>130</v>
      </c>
      <c r="F143" s="150"/>
      <c r="G143" s="205">
        <f t="shared" si="19"/>
        <v>0</v>
      </c>
      <c r="H143" s="184"/>
      <c r="I143" s="136"/>
      <c r="J143" s="136"/>
      <c r="K143" s="136"/>
    </row>
    <row r="144" spans="1:11" x14ac:dyDescent="0.25">
      <c r="A144" s="43"/>
      <c r="B144" s="106" t="s">
        <v>71</v>
      </c>
      <c r="C144" s="45"/>
      <c r="D144" s="107" t="s">
        <v>48</v>
      </c>
      <c r="E144" s="108">
        <f>SUM(H144:K144)</f>
        <v>2</v>
      </c>
      <c r="F144" s="151"/>
      <c r="G144" s="205">
        <f t="shared" ref="G144" si="20">IF(E144=0,"Rate Only",E144*F144)</f>
        <v>0</v>
      </c>
      <c r="H144" s="184"/>
      <c r="I144" s="136"/>
      <c r="J144" s="136"/>
      <c r="K144" s="136">
        <v>2</v>
      </c>
    </row>
    <row r="145" spans="1:11" x14ac:dyDescent="0.25">
      <c r="A145" s="43"/>
      <c r="B145" s="72"/>
      <c r="C145" s="45"/>
      <c r="D145" s="46"/>
      <c r="E145" s="47"/>
      <c r="F145" s="158"/>
      <c r="G145" s="197"/>
      <c r="H145" s="180"/>
      <c r="I145" s="132"/>
      <c r="J145" s="132"/>
      <c r="K145" s="132"/>
    </row>
    <row r="146" spans="1:11" x14ac:dyDescent="0.25">
      <c r="A146" s="43"/>
      <c r="B146" s="72"/>
      <c r="C146" s="45"/>
      <c r="D146" s="46"/>
      <c r="E146" s="47"/>
      <c r="F146" s="158"/>
      <c r="G146" s="197"/>
      <c r="H146" s="180"/>
      <c r="I146" s="132"/>
      <c r="J146" s="132"/>
      <c r="K146" s="132"/>
    </row>
    <row r="147" spans="1:11" x14ac:dyDescent="0.25">
      <c r="A147" s="1" t="s">
        <v>120</v>
      </c>
      <c r="B147" s="146" t="s">
        <v>99</v>
      </c>
      <c r="C147" s="2"/>
      <c r="D147" s="3"/>
      <c r="E147" s="13"/>
      <c r="F147" s="159"/>
      <c r="G147" s="198"/>
      <c r="H147" s="181"/>
      <c r="I147" s="133"/>
      <c r="J147" s="133"/>
      <c r="K147" s="133"/>
    </row>
    <row r="148" spans="1:11" x14ac:dyDescent="0.25">
      <c r="A148" s="1"/>
      <c r="B148" s="6"/>
      <c r="C148" s="2"/>
      <c r="D148" s="3"/>
      <c r="E148" s="13"/>
      <c r="F148" s="159"/>
      <c r="G148" s="198"/>
      <c r="H148" s="181"/>
      <c r="I148" s="133"/>
      <c r="J148" s="133"/>
      <c r="K148" s="133"/>
    </row>
    <row r="149" spans="1:11" ht="25.5" x14ac:dyDescent="0.25">
      <c r="A149" s="1" t="s">
        <v>121</v>
      </c>
      <c r="B149" s="235" t="s">
        <v>157</v>
      </c>
      <c r="C149" s="2"/>
      <c r="D149" s="3"/>
      <c r="E149" s="13"/>
      <c r="F149" s="159"/>
      <c r="G149" s="198"/>
      <c r="H149" s="181"/>
      <c r="I149" s="133"/>
      <c r="J149" s="133"/>
      <c r="K149" s="133"/>
    </row>
    <row r="150" spans="1:11" x14ac:dyDescent="0.25">
      <c r="A150" s="1"/>
      <c r="B150" s="106" t="s">
        <v>10</v>
      </c>
      <c r="C150" s="107"/>
      <c r="D150" s="107" t="s">
        <v>70</v>
      </c>
      <c r="E150" s="108">
        <f>SUM(H150:K150)</f>
        <v>50</v>
      </c>
      <c r="F150" s="150"/>
      <c r="G150" s="205">
        <f t="shared" ref="G150:G152" si="21">IF(E150=0,"Rate Only",E150*F150)</f>
        <v>0</v>
      </c>
      <c r="H150" s="184"/>
      <c r="I150" s="136"/>
      <c r="J150" s="136"/>
      <c r="K150" s="136">
        <v>50</v>
      </c>
    </row>
    <row r="151" spans="1:11" x14ac:dyDescent="0.25">
      <c r="A151" s="1"/>
      <c r="B151" s="106" t="s">
        <v>12</v>
      </c>
      <c r="C151" s="107"/>
      <c r="D151" s="107" t="s">
        <v>70</v>
      </c>
      <c r="E151" s="108">
        <f>E150</f>
        <v>50</v>
      </c>
      <c r="F151" s="150"/>
      <c r="G151" s="205">
        <f t="shared" si="21"/>
        <v>0</v>
      </c>
      <c r="H151" s="184"/>
      <c r="I151" s="136"/>
      <c r="J151" s="136"/>
      <c r="K151" s="136"/>
    </row>
    <row r="152" spans="1:11" x14ac:dyDescent="0.25">
      <c r="A152" s="1"/>
      <c r="B152" s="106" t="s">
        <v>71</v>
      </c>
      <c r="C152" s="102"/>
      <c r="D152" s="107" t="s">
        <v>48</v>
      </c>
      <c r="E152" s="108">
        <f>SUM(H152:K152)</f>
        <v>2</v>
      </c>
      <c r="F152" s="151"/>
      <c r="G152" s="205">
        <f t="shared" si="21"/>
        <v>0</v>
      </c>
      <c r="H152" s="184"/>
      <c r="I152" s="136"/>
      <c r="J152" s="136"/>
      <c r="K152" s="136">
        <v>2</v>
      </c>
    </row>
    <row r="153" spans="1:11" x14ac:dyDescent="0.25">
      <c r="A153" s="1"/>
      <c r="B153" s="6"/>
      <c r="C153" s="2"/>
      <c r="D153" s="3"/>
      <c r="E153" s="13"/>
      <c r="F153" s="159"/>
      <c r="G153" s="198"/>
      <c r="H153" s="181"/>
      <c r="I153" s="133"/>
      <c r="J153" s="133"/>
      <c r="K153" s="133"/>
    </row>
    <row r="154" spans="1:11" ht="25.5" x14ac:dyDescent="0.25">
      <c r="A154" s="1" t="s">
        <v>122</v>
      </c>
      <c r="B154" s="235" t="s">
        <v>156</v>
      </c>
      <c r="C154" s="2"/>
      <c r="D154" s="3"/>
      <c r="E154" s="13"/>
      <c r="F154" s="159"/>
      <c r="G154" s="198"/>
      <c r="H154" s="181"/>
      <c r="I154" s="133"/>
      <c r="J154" s="133"/>
      <c r="K154" s="133"/>
    </row>
    <row r="155" spans="1:11" x14ac:dyDescent="0.25">
      <c r="A155" s="1"/>
      <c r="B155" s="106" t="s">
        <v>10</v>
      </c>
      <c r="C155" s="107"/>
      <c r="D155" s="107" t="s">
        <v>101</v>
      </c>
      <c r="E155" s="108">
        <f>SUM(H155:K155)</f>
        <v>4</v>
      </c>
      <c r="F155" s="150"/>
      <c r="G155" s="205">
        <f t="shared" ref="G155:G157" si="22">IF(E155=0,"Rate Only",E155*F155)</f>
        <v>0</v>
      </c>
      <c r="H155" s="184"/>
      <c r="I155" s="136"/>
      <c r="J155" s="136"/>
      <c r="K155" s="136">
        <v>4</v>
      </c>
    </row>
    <row r="156" spans="1:11" x14ac:dyDescent="0.25">
      <c r="A156" s="1"/>
      <c r="B156" s="106" t="s">
        <v>12</v>
      </c>
      <c r="C156" s="107"/>
      <c r="D156" s="107" t="s">
        <v>101</v>
      </c>
      <c r="E156" s="108">
        <f>E155</f>
        <v>4</v>
      </c>
      <c r="F156" s="150"/>
      <c r="G156" s="205">
        <f t="shared" si="22"/>
        <v>0</v>
      </c>
      <c r="H156" s="184"/>
      <c r="I156" s="136"/>
      <c r="J156" s="136"/>
      <c r="K156" s="136"/>
    </row>
    <row r="157" spans="1:11" x14ac:dyDescent="0.25">
      <c r="A157" s="1"/>
      <c r="B157" s="106" t="s">
        <v>71</v>
      </c>
      <c r="C157" s="102"/>
      <c r="D157" s="107" t="s">
        <v>48</v>
      </c>
      <c r="E157" s="108">
        <f>SUM(H157:K157)</f>
        <v>8</v>
      </c>
      <c r="F157" s="151"/>
      <c r="G157" s="205">
        <f t="shared" si="22"/>
        <v>0</v>
      </c>
      <c r="H157" s="184"/>
      <c r="I157" s="136"/>
      <c r="J157" s="136"/>
      <c r="K157" s="136">
        <v>8</v>
      </c>
    </row>
    <row r="158" spans="1:11" x14ac:dyDescent="0.25">
      <c r="A158" s="1"/>
      <c r="B158" s="6"/>
      <c r="C158" s="2"/>
      <c r="D158" s="3"/>
      <c r="E158" s="13"/>
      <c r="F158" s="159"/>
      <c r="G158" s="198"/>
      <c r="H158" s="181"/>
      <c r="I158" s="133"/>
      <c r="J158" s="133"/>
      <c r="K158" s="133"/>
    </row>
    <row r="159" spans="1:11" x14ac:dyDescent="0.25">
      <c r="A159" s="1" t="s">
        <v>123</v>
      </c>
      <c r="B159" s="235" t="s">
        <v>151</v>
      </c>
      <c r="C159" s="2"/>
      <c r="D159" s="3"/>
      <c r="E159" s="13"/>
      <c r="F159" s="159"/>
      <c r="G159" s="198"/>
      <c r="H159" s="181"/>
      <c r="I159" s="133"/>
      <c r="J159" s="133"/>
      <c r="K159" s="133"/>
    </row>
    <row r="160" spans="1:11" x14ac:dyDescent="0.25">
      <c r="A160" s="1"/>
      <c r="B160" s="106" t="s">
        <v>10</v>
      </c>
      <c r="C160" s="107"/>
      <c r="D160" s="107" t="s">
        <v>101</v>
      </c>
      <c r="E160" s="108">
        <f>SUM(H160:K160)</f>
        <v>1</v>
      </c>
      <c r="F160" s="150"/>
      <c r="G160" s="205">
        <f t="shared" ref="G160:G161" si="23">IF(E160=0,"Rate Only",E160*F160)</f>
        <v>0</v>
      </c>
      <c r="H160" s="184"/>
      <c r="I160" s="136"/>
      <c r="J160" s="136"/>
      <c r="K160" s="136">
        <v>1</v>
      </c>
    </row>
    <row r="161" spans="1:11" x14ac:dyDescent="0.25">
      <c r="A161" s="1"/>
      <c r="B161" s="106" t="s">
        <v>12</v>
      </c>
      <c r="C161" s="107"/>
      <c r="D161" s="107" t="s">
        <v>101</v>
      </c>
      <c r="E161" s="108">
        <f>E160</f>
        <v>1</v>
      </c>
      <c r="F161" s="150"/>
      <c r="G161" s="205">
        <f t="shared" si="23"/>
        <v>0</v>
      </c>
      <c r="H161" s="184"/>
      <c r="I161" s="136"/>
      <c r="J161" s="136"/>
      <c r="K161" s="136"/>
    </row>
    <row r="162" spans="1:11" x14ac:dyDescent="0.25">
      <c r="A162" s="1"/>
      <c r="B162" s="6"/>
      <c r="C162" s="2"/>
      <c r="D162" s="3"/>
      <c r="E162" s="13"/>
      <c r="F162" s="159"/>
      <c r="G162" s="198"/>
      <c r="H162" s="181"/>
      <c r="I162" s="133"/>
      <c r="J162" s="133"/>
      <c r="K162" s="133"/>
    </row>
    <row r="163" spans="1:11" x14ac:dyDescent="0.25">
      <c r="A163" s="1"/>
      <c r="B163" s="6"/>
      <c r="C163" s="2"/>
      <c r="D163" s="3"/>
      <c r="E163" s="13"/>
      <c r="F163" s="159"/>
      <c r="G163" s="198"/>
      <c r="H163" s="181"/>
      <c r="I163" s="133"/>
      <c r="J163" s="133"/>
      <c r="K163" s="133"/>
    </row>
    <row r="164" spans="1:11" x14ac:dyDescent="0.25">
      <c r="A164" s="1" t="s">
        <v>121</v>
      </c>
      <c r="B164" s="9" t="s">
        <v>102</v>
      </c>
      <c r="C164" s="2"/>
      <c r="D164" s="3"/>
      <c r="E164" s="8"/>
      <c r="F164" s="167"/>
      <c r="G164" s="199"/>
      <c r="H164" s="181"/>
      <c r="I164" s="133"/>
      <c r="J164" s="133"/>
      <c r="K164" s="133"/>
    </row>
    <row r="165" spans="1:11" x14ac:dyDescent="0.25">
      <c r="A165" s="10"/>
      <c r="B165" s="106" t="s">
        <v>10</v>
      </c>
      <c r="C165" s="107"/>
      <c r="D165" s="107" t="s">
        <v>48</v>
      </c>
      <c r="E165" s="108">
        <f>SUM(H165:K165)</f>
        <v>1</v>
      </c>
      <c r="F165" s="150"/>
      <c r="G165" s="205">
        <f t="shared" ref="G165:G167" si="24">IF(E165=0,"Rate Only",E165*F165)</f>
        <v>0</v>
      </c>
      <c r="H165" s="184"/>
      <c r="I165" s="136"/>
      <c r="J165" s="136"/>
      <c r="K165" s="136">
        <v>1</v>
      </c>
    </row>
    <row r="166" spans="1:11" x14ac:dyDescent="0.25">
      <c r="A166" s="10"/>
      <c r="B166" s="106" t="s">
        <v>12</v>
      </c>
      <c r="C166" s="107"/>
      <c r="D166" s="107" t="s">
        <v>48</v>
      </c>
      <c r="E166" s="108">
        <f>E165</f>
        <v>1</v>
      </c>
      <c r="F166" s="150"/>
      <c r="G166" s="205">
        <f t="shared" si="24"/>
        <v>0</v>
      </c>
      <c r="H166" s="184"/>
      <c r="I166" s="136"/>
      <c r="J166" s="136"/>
      <c r="K166" s="136"/>
    </row>
    <row r="167" spans="1:11" x14ac:dyDescent="0.25">
      <c r="A167" s="10"/>
      <c r="B167" s="106" t="s">
        <v>71</v>
      </c>
      <c r="C167" s="45"/>
      <c r="D167" s="107" t="s">
        <v>48</v>
      </c>
      <c r="E167" s="108">
        <f>SUM(H167:K167)</f>
        <v>2</v>
      </c>
      <c r="F167" s="151"/>
      <c r="G167" s="205">
        <f t="shared" si="24"/>
        <v>0</v>
      </c>
      <c r="H167" s="184"/>
      <c r="I167" s="136"/>
      <c r="J167" s="136"/>
      <c r="K167" s="136">
        <v>2</v>
      </c>
    </row>
    <row r="168" spans="1:11" x14ac:dyDescent="0.25">
      <c r="A168" s="10"/>
      <c r="B168" s="42"/>
      <c r="C168" s="2"/>
      <c r="D168" s="3"/>
      <c r="E168" s="8"/>
      <c r="F168" s="167"/>
      <c r="G168" s="199"/>
      <c r="H168" s="181"/>
      <c r="I168" s="133"/>
      <c r="J168" s="133"/>
      <c r="K168" s="133"/>
    </row>
    <row r="169" spans="1:11" x14ac:dyDescent="0.25">
      <c r="A169" s="10"/>
      <c r="B169" s="42"/>
      <c r="C169" s="2"/>
      <c r="D169" s="3"/>
      <c r="E169" s="8"/>
      <c r="F169" s="167"/>
      <c r="G169" s="199"/>
      <c r="H169" s="181"/>
      <c r="I169" s="133"/>
      <c r="J169" s="133"/>
      <c r="K169" s="133"/>
    </row>
    <row r="170" spans="1:11" x14ac:dyDescent="0.25">
      <c r="A170" s="1" t="s">
        <v>124</v>
      </c>
      <c r="B170" s="146" t="s">
        <v>103</v>
      </c>
      <c r="C170" s="2"/>
      <c r="D170" s="3"/>
      <c r="E170" s="8"/>
      <c r="F170" s="167"/>
      <c r="G170" s="199"/>
      <c r="H170" s="181"/>
      <c r="I170" s="133"/>
      <c r="J170" s="133"/>
      <c r="K170" s="133"/>
    </row>
    <row r="171" spans="1:11" x14ac:dyDescent="0.25">
      <c r="A171" s="10"/>
      <c r="B171" s="42"/>
      <c r="C171" s="2"/>
      <c r="D171" s="3"/>
      <c r="E171" s="8"/>
      <c r="F171" s="167"/>
      <c r="G171" s="199"/>
      <c r="H171" s="181"/>
      <c r="I171" s="133"/>
      <c r="J171" s="133"/>
      <c r="K171" s="133"/>
    </row>
    <row r="172" spans="1:11" x14ac:dyDescent="0.25">
      <c r="A172" s="1" t="s">
        <v>125</v>
      </c>
      <c r="B172" s="99" t="s">
        <v>105</v>
      </c>
      <c r="C172" s="2"/>
      <c r="D172" s="3"/>
      <c r="E172" s="13"/>
      <c r="F172" s="159"/>
      <c r="G172" s="198"/>
      <c r="H172" s="181"/>
      <c r="I172" s="133"/>
      <c r="J172" s="133"/>
      <c r="K172" s="133"/>
    </row>
    <row r="173" spans="1:11" ht="25.5" x14ac:dyDescent="0.25">
      <c r="A173" s="1"/>
      <c r="B173" s="100" t="s">
        <v>104</v>
      </c>
      <c r="C173" s="2"/>
      <c r="D173" s="3"/>
      <c r="E173" s="13"/>
      <c r="F173" s="159"/>
      <c r="G173" s="198"/>
      <c r="H173" s="180"/>
      <c r="I173" s="132"/>
      <c r="J173" s="132"/>
      <c r="K173" s="132"/>
    </row>
    <row r="174" spans="1:11" x14ac:dyDescent="0.25">
      <c r="A174" s="1"/>
      <c r="B174" s="106" t="s">
        <v>10</v>
      </c>
      <c r="C174" s="107"/>
      <c r="D174" s="107" t="s">
        <v>101</v>
      </c>
      <c r="E174" s="108">
        <f>SUM(H174:K174)</f>
        <v>4</v>
      </c>
      <c r="F174" s="150"/>
      <c r="G174" s="205">
        <f t="shared" ref="G174:G175" si="25">IF(E174=0,"Rate Only",E174*F174)</f>
        <v>0</v>
      </c>
      <c r="H174" s="184"/>
      <c r="I174" s="136"/>
      <c r="J174" s="136"/>
      <c r="K174" s="136">
        <v>4</v>
      </c>
    </row>
    <row r="175" spans="1:11" x14ac:dyDescent="0.25">
      <c r="A175" s="1"/>
      <c r="B175" s="106" t="s">
        <v>12</v>
      </c>
      <c r="C175" s="107"/>
      <c r="D175" s="107" t="s">
        <v>101</v>
      </c>
      <c r="E175" s="108">
        <f>E174</f>
        <v>4</v>
      </c>
      <c r="F175" s="150"/>
      <c r="G175" s="205">
        <f t="shared" si="25"/>
        <v>0</v>
      </c>
      <c r="H175" s="184"/>
      <c r="I175" s="136"/>
      <c r="J175" s="136"/>
      <c r="K175" s="136"/>
    </row>
    <row r="176" spans="1:11" x14ac:dyDescent="0.25">
      <c r="A176" s="10"/>
      <c r="B176" s="42"/>
      <c r="C176" s="2"/>
      <c r="D176" s="3"/>
      <c r="E176" s="8"/>
      <c r="F176" s="167"/>
      <c r="G176" s="199"/>
      <c r="H176" s="181"/>
      <c r="I176" s="133"/>
      <c r="J176" s="133"/>
      <c r="K176" s="133"/>
    </row>
    <row r="177" spans="1:11" x14ac:dyDescent="0.25">
      <c r="A177" s="1" t="s">
        <v>126</v>
      </c>
      <c r="B177" s="9" t="s">
        <v>102</v>
      </c>
      <c r="C177" s="2"/>
      <c r="D177" s="3"/>
      <c r="E177" s="8"/>
      <c r="F177" s="167"/>
      <c r="G177" s="199"/>
      <c r="H177" s="181"/>
      <c r="I177" s="133"/>
      <c r="J177" s="133"/>
      <c r="K177" s="133"/>
    </row>
    <row r="178" spans="1:11" x14ac:dyDescent="0.25">
      <c r="A178" s="147"/>
      <c r="B178" s="106" t="s">
        <v>10</v>
      </c>
      <c r="C178" s="107"/>
      <c r="D178" s="107" t="s">
        <v>48</v>
      </c>
      <c r="E178" s="108">
        <f>SUM(H178:K178)</f>
        <v>1</v>
      </c>
      <c r="F178" s="150"/>
      <c r="G178" s="205">
        <f t="shared" ref="G178:G179" si="26">IF(E178=0,"Rate Only",E178*F178)</f>
        <v>0</v>
      </c>
      <c r="H178" s="184"/>
      <c r="I178" s="136"/>
      <c r="J178" s="136"/>
      <c r="K178" s="136">
        <v>1</v>
      </c>
    </row>
    <row r="179" spans="1:11" x14ac:dyDescent="0.25">
      <c r="A179" s="147"/>
      <c r="B179" s="106" t="s">
        <v>12</v>
      </c>
      <c r="C179" s="107"/>
      <c r="D179" s="107" t="s">
        <v>48</v>
      </c>
      <c r="E179" s="108">
        <f>E178</f>
        <v>1</v>
      </c>
      <c r="F179" s="150"/>
      <c r="G179" s="205">
        <f t="shared" si="26"/>
        <v>0</v>
      </c>
      <c r="H179" s="184"/>
      <c r="I179" s="136"/>
      <c r="J179" s="136"/>
      <c r="K179" s="136"/>
    </row>
    <row r="180" spans="1:11" x14ac:dyDescent="0.25">
      <c r="A180" s="147"/>
      <c r="B180" s="106" t="s">
        <v>71</v>
      </c>
      <c r="C180" s="45"/>
      <c r="D180" s="107" t="s">
        <v>48</v>
      </c>
      <c r="E180" s="108">
        <f>SUM(H180:K180)</f>
        <v>2</v>
      </c>
      <c r="F180" s="151"/>
      <c r="G180" s="205">
        <f t="shared" ref="G180" si="27">IF(E180=0,"Rate Only",E180*F180)</f>
        <v>0</v>
      </c>
      <c r="H180" s="184"/>
      <c r="I180" s="136"/>
      <c r="J180" s="136"/>
      <c r="K180" s="136">
        <v>2</v>
      </c>
    </row>
    <row r="181" spans="1:11" x14ac:dyDescent="0.25">
      <c r="A181" s="147"/>
      <c r="B181" s="148"/>
      <c r="C181" s="50"/>
      <c r="D181" s="51"/>
      <c r="E181" s="53"/>
      <c r="F181" s="168"/>
      <c r="G181" s="209"/>
      <c r="H181" s="182"/>
      <c r="I181" s="134"/>
      <c r="J181" s="134"/>
      <c r="K181" s="134"/>
    </row>
    <row r="182" spans="1:11" x14ac:dyDescent="0.25">
      <c r="A182" s="147"/>
      <c r="B182" s="148"/>
      <c r="C182" s="50"/>
      <c r="D182" s="51"/>
      <c r="E182" s="53"/>
      <c r="F182" s="168"/>
      <c r="G182" s="209"/>
      <c r="H182" s="182"/>
      <c r="I182" s="134"/>
      <c r="J182" s="134"/>
      <c r="K182" s="134"/>
    </row>
    <row r="183" spans="1:11" x14ac:dyDescent="0.25">
      <c r="A183" s="1" t="s">
        <v>127</v>
      </c>
      <c r="B183" s="146" t="s">
        <v>112</v>
      </c>
      <c r="C183" s="50"/>
      <c r="D183" s="51"/>
      <c r="E183" s="53"/>
      <c r="F183" s="168"/>
      <c r="G183" s="209"/>
      <c r="H183" s="182"/>
      <c r="I183" s="134"/>
      <c r="J183" s="134"/>
      <c r="K183" s="134"/>
    </row>
    <row r="184" spans="1:11" x14ac:dyDescent="0.25">
      <c r="A184" s="147"/>
      <c r="B184" s="148"/>
      <c r="C184" s="50"/>
      <c r="D184" s="51"/>
      <c r="E184" s="53"/>
      <c r="F184" s="168"/>
      <c r="G184" s="209"/>
      <c r="H184" s="182"/>
      <c r="I184" s="134"/>
      <c r="J184" s="134"/>
      <c r="K184" s="134"/>
    </row>
    <row r="185" spans="1:11" ht="25.5" x14ac:dyDescent="0.25">
      <c r="A185" s="1" t="s">
        <v>128</v>
      </c>
      <c r="B185" s="99" t="s">
        <v>152</v>
      </c>
      <c r="C185" s="45"/>
      <c r="D185" s="46"/>
      <c r="E185" s="47"/>
      <c r="F185" s="158"/>
      <c r="G185" s="197"/>
      <c r="H185" s="180"/>
      <c r="I185" s="132"/>
      <c r="J185" s="132"/>
      <c r="K185" s="132"/>
    </row>
    <row r="186" spans="1:11" x14ac:dyDescent="0.25">
      <c r="A186" s="43"/>
      <c r="B186" s="106" t="s">
        <v>10</v>
      </c>
      <c r="C186" s="107"/>
      <c r="D186" s="107" t="s">
        <v>70</v>
      </c>
      <c r="E186" s="108">
        <f>SUM(H186:K186)</f>
        <v>100</v>
      </c>
      <c r="F186" s="150"/>
      <c r="G186" s="205">
        <f t="shared" ref="G186:G188" si="28">IF(E186=0,"Rate Only",E186*F186)</f>
        <v>0</v>
      </c>
      <c r="H186" s="184"/>
      <c r="I186" s="136"/>
      <c r="J186" s="136"/>
      <c r="K186" s="136">
        <v>100</v>
      </c>
    </row>
    <row r="187" spans="1:11" x14ac:dyDescent="0.25">
      <c r="A187" s="43"/>
      <c r="B187" s="106" t="s">
        <v>12</v>
      </c>
      <c r="C187" s="107"/>
      <c r="D187" s="107" t="s">
        <v>70</v>
      </c>
      <c r="E187" s="108">
        <f>E186</f>
        <v>100</v>
      </c>
      <c r="F187" s="150"/>
      <c r="G187" s="205">
        <f t="shared" si="28"/>
        <v>0</v>
      </c>
      <c r="H187" s="184"/>
      <c r="I187" s="136"/>
      <c r="J187" s="136"/>
      <c r="K187" s="136"/>
    </row>
    <row r="188" spans="1:11" x14ac:dyDescent="0.25">
      <c r="A188" s="43"/>
      <c r="B188" s="106" t="s">
        <v>71</v>
      </c>
      <c r="C188" s="45"/>
      <c r="D188" s="107" t="s">
        <v>48</v>
      </c>
      <c r="E188" s="108">
        <f>SUM(H188:K188)</f>
        <v>2</v>
      </c>
      <c r="F188" s="151"/>
      <c r="G188" s="205">
        <f t="shared" si="28"/>
        <v>0</v>
      </c>
      <c r="H188" s="184"/>
      <c r="I188" s="136"/>
      <c r="J188" s="136"/>
      <c r="K188" s="136">
        <v>2</v>
      </c>
    </row>
    <row r="189" spans="1:11" x14ac:dyDescent="0.25">
      <c r="A189" s="147"/>
      <c r="B189" s="148"/>
      <c r="C189" s="50"/>
      <c r="D189" s="51"/>
      <c r="E189" s="53"/>
      <c r="F189" s="168"/>
      <c r="G189" s="209"/>
      <c r="H189" s="182"/>
      <c r="I189" s="134"/>
      <c r="J189" s="134"/>
      <c r="K189" s="134"/>
    </row>
    <row r="190" spans="1:11" ht="15.75" thickBot="1" x14ac:dyDescent="0.3">
      <c r="A190" s="81"/>
      <c r="B190" s="49"/>
      <c r="C190" s="50"/>
      <c r="D190" s="51"/>
      <c r="E190" s="52"/>
      <c r="F190" s="160"/>
      <c r="G190" s="200"/>
      <c r="H190" s="182"/>
      <c r="I190" s="134"/>
      <c r="J190" s="134"/>
      <c r="K190" s="134"/>
    </row>
    <row r="191" spans="1:11" ht="15.75" thickBot="1" x14ac:dyDescent="0.3">
      <c r="A191" s="56"/>
      <c r="B191" s="57" t="s">
        <v>29</v>
      </c>
      <c r="C191" s="58"/>
      <c r="D191" s="59"/>
      <c r="E191" s="60"/>
      <c r="F191" s="161"/>
      <c r="G191" s="210">
        <f>SUM(G130:G190)</f>
        <v>0</v>
      </c>
      <c r="H191" s="183"/>
      <c r="I191" s="135"/>
      <c r="J191" s="135"/>
      <c r="K191" s="135"/>
    </row>
    <row r="192" spans="1:11" x14ac:dyDescent="0.25">
      <c r="A192" s="43"/>
      <c r="B192" s="44"/>
      <c r="C192" s="45"/>
      <c r="D192" s="46"/>
      <c r="E192" s="47"/>
      <c r="F192" s="158"/>
      <c r="G192" s="197"/>
      <c r="H192" s="180"/>
      <c r="I192" s="132"/>
      <c r="J192" s="132"/>
      <c r="K192" s="132"/>
    </row>
    <row r="193" spans="1:11" ht="15.75" thickBot="1" x14ac:dyDescent="0.3">
      <c r="A193" s="43"/>
      <c r="B193" s="44"/>
      <c r="C193" s="45"/>
      <c r="D193" s="46"/>
      <c r="E193" s="47"/>
      <c r="F193" s="158"/>
      <c r="G193" s="197"/>
      <c r="H193" s="180"/>
      <c r="I193" s="132"/>
      <c r="J193" s="132"/>
      <c r="K193" s="132"/>
    </row>
    <row r="194" spans="1:11" x14ac:dyDescent="0.25">
      <c r="A194" s="39"/>
      <c r="B194" s="17" t="s">
        <v>15</v>
      </c>
      <c r="C194" s="37"/>
      <c r="D194" s="38"/>
      <c r="E194" s="41"/>
      <c r="F194" s="156"/>
      <c r="G194" s="195"/>
      <c r="H194" s="176"/>
      <c r="I194" s="129"/>
      <c r="J194" s="129"/>
      <c r="K194" s="129"/>
    </row>
    <row r="195" spans="1:11" ht="15.75" thickBot="1" x14ac:dyDescent="0.3">
      <c r="A195" s="73"/>
      <c r="B195" s="74" t="s">
        <v>64</v>
      </c>
      <c r="C195" s="75"/>
      <c r="D195" s="76"/>
      <c r="E195" s="78"/>
      <c r="F195" s="157"/>
      <c r="G195" s="196"/>
      <c r="H195" s="179"/>
      <c r="I195" s="131"/>
      <c r="J195" s="131"/>
      <c r="K195" s="131"/>
    </row>
    <row r="196" spans="1:11" x14ac:dyDescent="0.25">
      <c r="A196" s="43"/>
      <c r="B196" s="72"/>
      <c r="C196" s="45"/>
      <c r="D196" s="46"/>
      <c r="E196" s="47"/>
      <c r="F196" s="158"/>
      <c r="G196" s="197"/>
      <c r="H196" s="180"/>
      <c r="I196" s="132"/>
      <c r="J196" s="132"/>
      <c r="K196" s="132"/>
    </row>
    <row r="197" spans="1:11" x14ac:dyDescent="0.25">
      <c r="A197" s="1" t="s">
        <v>92</v>
      </c>
      <c r="B197" s="89" t="s">
        <v>63</v>
      </c>
      <c r="C197" s="2"/>
      <c r="D197" s="3"/>
      <c r="E197" s="13"/>
      <c r="F197" s="159"/>
      <c r="G197" s="198"/>
      <c r="H197" s="181"/>
      <c r="I197" s="133"/>
      <c r="J197" s="133"/>
      <c r="K197" s="133"/>
    </row>
    <row r="198" spans="1:11" x14ac:dyDescent="0.25">
      <c r="A198" s="1"/>
      <c r="B198" s="6"/>
      <c r="C198" s="2"/>
      <c r="D198" s="3"/>
      <c r="E198" s="13"/>
      <c r="F198" s="159"/>
      <c r="G198" s="198"/>
      <c r="H198" s="181"/>
      <c r="I198" s="133"/>
      <c r="J198" s="133"/>
      <c r="K198" s="133"/>
    </row>
    <row r="199" spans="1:11" x14ac:dyDescent="0.25">
      <c r="A199" s="10" t="s">
        <v>93</v>
      </c>
      <c r="B199" s="9"/>
      <c r="C199" s="2" t="s">
        <v>10</v>
      </c>
      <c r="D199" s="3" t="s">
        <v>11</v>
      </c>
      <c r="E199" s="8">
        <v>1</v>
      </c>
      <c r="F199" s="167"/>
      <c r="G199" s="199">
        <f t="shared" ref="G199:G200" si="29">IF(E199=0,"Rate Only",E199*F199)</f>
        <v>0</v>
      </c>
      <c r="H199" s="181"/>
      <c r="I199" s="133"/>
      <c r="J199" s="133"/>
      <c r="K199" s="133"/>
    </row>
    <row r="200" spans="1:11" x14ac:dyDescent="0.25">
      <c r="A200" s="10"/>
      <c r="B200" s="42"/>
      <c r="C200" s="2" t="s">
        <v>12</v>
      </c>
      <c r="D200" s="3" t="s">
        <v>11</v>
      </c>
      <c r="E200" s="8">
        <f>E199</f>
        <v>1</v>
      </c>
      <c r="F200" s="167"/>
      <c r="G200" s="199">
        <f t="shared" si="29"/>
        <v>0</v>
      </c>
      <c r="H200" s="181"/>
      <c r="I200" s="133"/>
      <c r="J200" s="133"/>
      <c r="K200" s="133"/>
    </row>
    <row r="201" spans="1:11" x14ac:dyDescent="0.25">
      <c r="A201" s="10"/>
      <c r="B201" s="42"/>
      <c r="C201" s="2"/>
      <c r="D201" s="3"/>
      <c r="E201" s="8"/>
      <c r="F201" s="167"/>
      <c r="G201" s="199"/>
      <c r="H201" s="181"/>
      <c r="I201" s="133"/>
      <c r="J201" s="133"/>
      <c r="K201" s="133"/>
    </row>
    <row r="202" spans="1:11" x14ac:dyDescent="0.25">
      <c r="A202" s="10" t="s">
        <v>94</v>
      </c>
      <c r="B202" s="9"/>
      <c r="C202" s="2" t="s">
        <v>10</v>
      </c>
      <c r="D202" s="3" t="s">
        <v>11</v>
      </c>
      <c r="E202" s="8">
        <v>1</v>
      </c>
      <c r="F202" s="167"/>
      <c r="G202" s="199">
        <f t="shared" ref="G202:G203" si="30">IF(E202=0,"Rate Only",E202*F202)</f>
        <v>0</v>
      </c>
      <c r="H202" s="181"/>
      <c r="I202" s="133"/>
      <c r="J202" s="133"/>
      <c r="K202" s="133"/>
    </row>
    <row r="203" spans="1:11" x14ac:dyDescent="0.25">
      <c r="A203" s="10"/>
      <c r="B203" s="42"/>
      <c r="C203" s="2" t="s">
        <v>12</v>
      </c>
      <c r="D203" s="3" t="s">
        <v>11</v>
      </c>
      <c r="E203" s="8">
        <f>E202</f>
        <v>1</v>
      </c>
      <c r="F203" s="167"/>
      <c r="G203" s="199">
        <f t="shared" si="30"/>
        <v>0</v>
      </c>
      <c r="H203" s="181"/>
      <c r="I203" s="133"/>
      <c r="J203" s="133"/>
      <c r="K203" s="133"/>
    </row>
    <row r="204" spans="1:11" x14ac:dyDescent="0.25">
      <c r="A204" s="10"/>
      <c r="B204" s="42"/>
      <c r="C204" s="2"/>
      <c r="D204" s="3"/>
      <c r="E204" s="8"/>
      <c r="F204" s="167"/>
      <c r="G204" s="199"/>
      <c r="H204" s="181"/>
      <c r="I204" s="133"/>
      <c r="J204" s="133"/>
      <c r="K204" s="133"/>
    </row>
    <row r="205" spans="1:11" x14ac:dyDescent="0.25">
      <c r="A205" s="10" t="s">
        <v>95</v>
      </c>
      <c r="B205" s="9"/>
      <c r="C205" s="2" t="s">
        <v>10</v>
      </c>
      <c r="D205" s="3" t="s">
        <v>11</v>
      </c>
      <c r="E205" s="8">
        <v>1</v>
      </c>
      <c r="F205" s="167"/>
      <c r="G205" s="199">
        <f t="shared" ref="G205:G206" si="31">IF(E205=0,"Rate Only",E205*F205)</f>
        <v>0</v>
      </c>
      <c r="H205" s="181"/>
      <c r="I205" s="133"/>
      <c r="J205" s="133"/>
      <c r="K205" s="133"/>
    </row>
    <row r="206" spans="1:11" x14ac:dyDescent="0.25">
      <c r="A206" s="10"/>
      <c r="B206" s="42"/>
      <c r="C206" s="2" t="s">
        <v>12</v>
      </c>
      <c r="D206" s="3" t="s">
        <v>11</v>
      </c>
      <c r="E206" s="8">
        <f>E205</f>
        <v>1</v>
      </c>
      <c r="F206" s="167"/>
      <c r="G206" s="199">
        <f t="shared" si="31"/>
        <v>0</v>
      </c>
      <c r="H206" s="181"/>
      <c r="I206" s="133"/>
      <c r="J206" s="133"/>
      <c r="K206" s="133"/>
    </row>
    <row r="207" spans="1:11" x14ac:dyDescent="0.25">
      <c r="A207" s="10"/>
      <c r="B207" s="42"/>
      <c r="C207" s="2"/>
      <c r="D207" s="3"/>
      <c r="E207" s="8"/>
      <c r="F207" s="167"/>
      <c r="G207" s="199"/>
      <c r="H207" s="181"/>
      <c r="I207" s="133"/>
      <c r="J207" s="133"/>
      <c r="K207" s="133"/>
    </row>
    <row r="208" spans="1:11" x14ac:dyDescent="0.25">
      <c r="A208" s="10"/>
      <c r="B208" s="42"/>
      <c r="C208" s="2"/>
      <c r="D208" s="3"/>
      <c r="E208" s="8"/>
      <c r="F208" s="167"/>
      <c r="G208" s="199"/>
      <c r="H208" s="181"/>
      <c r="I208" s="133"/>
      <c r="J208" s="133"/>
      <c r="K208" s="133"/>
    </row>
    <row r="209" spans="1:11" x14ac:dyDescent="0.25">
      <c r="A209" s="10"/>
      <c r="B209" s="42"/>
      <c r="C209" s="2"/>
      <c r="D209" s="3"/>
      <c r="E209" s="8"/>
      <c r="F209" s="167"/>
      <c r="G209" s="199"/>
      <c r="H209" s="181"/>
      <c r="I209" s="133"/>
      <c r="J209" s="133"/>
      <c r="K209" s="133"/>
    </row>
    <row r="210" spans="1:11" x14ac:dyDescent="0.25">
      <c r="A210" s="10"/>
      <c r="B210" s="9"/>
      <c r="C210" s="2"/>
      <c r="D210" s="3"/>
      <c r="E210" s="48"/>
      <c r="F210" s="167"/>
      <c r="G210" s="199"/>
      <c r="H210" s="181"/>
      <c r="I210" s="133"/>
      <c r="J210" s="133"/>
      <c r="K210" s="133"/>
    </row>
    <row r="211" spans="1:11" ht="15.75" thickBot="1" x14ac:dyDescent="0.3">
      <c r="A211" s="81"/>
      <c r="B211" s="49"/>
      <c r="C211" s="50"/>
      <c r="D211" s="51"/>
      <c r="E211" s="52"/>
      <c r="F211" s="160"/>
      <c r="G211" s="200"/>
      <c r="H211" s="182"/>
      <c r="I211" s="134"/>
      <c r="J211" s="134"/>
      <c r="K211" s="134"/>
    </row>
    <row r="212" spans="1:11" ht="15.75" thickBot="1" x14ac:dyDescent="0.3">
      <c r="A212" s="56"/>
      <c r="B212" s="57" t="s">
        <v>100</v>
      </c>
      <c r="C212" s="58"/>
      <c r="D212" s="59"/>
      <c r="E212" s="60"/>
      <c r="F212" s="161"/>
      <c r="G212" s="210">
        <f>SUM(G196:G211)</f>
        <v>0</v>
      </c>
      <c r="H212" s="183"/>
      <c r="I212" s="135"/>
      <c r="J212" s="135"/>
      <c r="K212" s="135"/>
    </row>
    <row r="213" spans="1:11" x14ac:dyDescent="0.25">
      <c r="A213" s="90"/>
      <c r="B213" s="91"/>
      <c r="C213" s="92"/>
      <c r="D213" s="93"/>
      <c r="E213" s="94"/>
      <c r="F213" s="169"/>
      <c r="G213" s="211"/>
      <c r="H213" s="187"/>
      <c r="I213" s="140"/>
      <c r="J213" s="140"/>
      <c r="K213" s="140"/>
    </row>
    <row r="214" spans="1:11" x14ac:dyDescent="0.25">
      <c r="A214" s="43"/>
      <c r="B214" s="44"/>
      <c r="C214" s="45"/>
      <c r="D214" s="46"/>
      <c r="E214" s="47"/>
      <c r="F214" s="158"/>
      <c r="G214" s="197"/>
      <c r="H214" s="180"/>
      <c r="I214" s="132"/>
      <c r="J214" s="132"/>
      <c r="K214" s="132"/>
    </row>
    <row r="215" spans="1:11" ht="15.75" x14ac:dyDescent="0.25">
      <c r="A215" s="1"/>
      <c r="B215" s="28" t="s">
        <v>21</v>
      </c>
      <c r="C215" s="2"/>
      <c r="D215" s="3"/>
      <c r="E215" s="3"/>
      <c r="F215" s="167"/>
      <c r="G215" s="199"/>
      <c r="H215" s="181"/>
      <c r="I215" s="133"/>
      <c r="J215" s="133"/>
      <c r="K215" s="133"/>
    </row>
    <row r="216" spans="1:11" x14ac:dyDescent="0.25">
      <c r="A216" s="1"/>
      <c r="B216" s="6"/>
      <c r="C216" s="2"/>
      <c r="D216" s="3"/>
      <c r="E216" s="3"/>
      <c r="F216" s="167"/>
      <c r="G216" s="199"/>
      <c r="H216" s="181"/>
      <c r="I216" s="133"/>
      <c r="J216" s="133"/>
      <c r="K216" s="133"/>
    </row>
    <row r="217" spans="1:11" x14ac:dyDescent="0.25">
      <c r="A217" s="1"/>
      <c r="B217" s="5" t="str">
        <f>B8</f>
        <v>BILL NO. 1</v>
      </c>
      <c r="C217" s="2"/>
      <c r="D217" s="3"/>
      <c r="E217" s="3"/>
      <c r="F217" s="167"/>
      <c r="G217" s="199"/>
      <c r="H217" s="181"/>
      <c r="I217" s="133"/>
      <c r="J217" s="133"/>
      <c r="K217" s="133"/>
    </row>
    <row r="218" spans="1:11" ht="17.25" customHeight="1" x14ac:dyDescent="0.25">
      <c r="A218" s="1"/>
      <c r="B218" s="174" t="str">
        <f>B9</f>
        <v>PRELIMINARIES AND GENERAL</v>
      </c>
      <c r="C218" s="2"/>
      <c r="D218" s="3"/>
      <c r="E218" s="3"/>
      <c r="F218" s="167"/>
      <c r="G218" s="212">
        <f>G51</f>
        <v>0</v>
      </c>
      <c r="H218" s="181"/>
      <c r="I218" s="133"/>
      <c r="J218" s="133"/>
      <c r="K218" s="133"/>
    </row>
    <row r="219" spans="1:11" x14ac:dyDescent="0.25">
      <c r="A219" s="1"/>
      <c r="B219" s="6"/>
      <c r="C219" s="2"/>
      <c r="D219" s="3"/>
      <c r="E219" s="3"/>
      <c r="F219" s="167"/>
      <c r="G219" s="199"/>
      <c r="H219" s="181"/>
      <c r="I219" s="133"/>
      <c r="J219" s="133"/>
      <c r="K219" s="133"/>
    </row>
    <row r="220" spans="1:11" x14ac:dyDescent="0.25">
      <c r="A220" s="1"/>
      <c r="B220" s="5" t="str">
        <f>B54</f>
        <v>BILL NO. 2</v>
      </c>
      <c r="C220" s="2"/>
      <c r="D220" s="3"/>
      <c r="E220" s="3"/>
      <c r="F220" s="167"/>
      <c r="G220" s="199"/>
      <c r="H220" s="181"/>
      <c r="I220" s="133"/>
      <c r="J220" s="133"/>
      <c r="K220" s="133"/>
    </row>
    <row r="221" spans="1:11" x14ac:dyDescent="0.25">
      <c r="A221" s="1"/>
      <c r="B221" s="6" t="str">
        <f>B55</f>
        <v>EARTHING &amp; LIGHTNING PROTECTION</v>
      </c>
      <c r="C221" s="2"/>
      <c r="D221" s="3"/>
      <c r="E221" s="3"/>
      <c r="F221" s="167"/>
      <c r="G221" s="199">
        <f>G126</f>
        <v>0</v>
      </c>
      <c r="H221" s="181"/>
      <c r="I221" s="133"/>
      <c r="J221" s="133"/>
      <c r="K221" s="133"/>
    </row>
    <row r="222" spans="1:11" x14ac:dyDescent="0.25">
      <c r="A222" s="1"/>
      <c r="B222" s="6"/>
      <c r="C222" s="2"/>
      <c r="D222" s="3"/>
      <c r="E222" s="3"/>
      <c r="F222" s="167"/>
      <c r="G222" s="199"/>
      <c r="H222" s="181"/>
      <c r="I222" s="133"/>
      <c r="J222" s="133"/>
      <c r="K222" s="133"/>
    </row>
    <row r="223" spans="1:11" x14ac:dyDescent="0.25">
      <c r="A223" s="1"/>
      <c r="B223" s="5" t="str">
        <f>B128</f>
        <v>BILL NO. 3</v>
      </c>
      <c r="C223" s="2"/>
      <c r="D223" s="3"/>
      <c r="E223" s="3"/>
      <c r="F223" s="167"/>
      <c r="G223" s="199"/>
      <c r="H223" s="181"/>
      <c r="I223" s="133"/>
      <c r="J223" s="133"/>
      <c r="K223" s="133"/>
    </row>
    <row r="224" spans="1:11" x14ac:dyDescent="0.25">
      <c r="A224" s="1"/>
      <c r="B224" s="6" t="str">
        <f>B129</f>
        <v>NASA LEGS ANTENNA  EARTHING AND LIGHTING PROTECTION</v>
      </c>
      <c r="C224" s="2"/>
      <c r="D224" s="3"/>
      <c r="E224" s="3"/>
      <c r="F224" s="167"/>
      <c r="G224" s="199">
        <f>G191</f>
        <v>0</v>
      </c>
      <c r="H224" s="181"/>
      <c r="I224" s="133"/>
      <c r="J224" s="133"/>
      <c r="K224" s="133"/>
    </row>
    <row r="225" spans="1:69" x14ac:dyDescent="0.25">
      <c r="A225" s="1"/>
      <c r="B225" s="6"/>
      <c r="C225" s="2"/>
      <c r="D225" s="3"/>
      <c r="E225" s="3"/>
      <c r="F225" s="167"/>
      <c r="G225" s="199"/>
      <c r="H225" s="181"/>
      <c r="I225" s="133"/>
      <c r="J225" s="133"/>
      <c r="K225" s="133"/>
    </row>
    <row r="226" spans="1:69" x14ac:dyDescent="0.25">
      <c r="A226" s="1"/>
      <c r="B226" s="5" t="str">
        <f>B194</f>
        <v>BILL NO. 4</v>
      </c>
      <c r="C226" s="2"/>
      <c r="D226" s="3"/>
      <c r="E226" s="3"/>
      <c r="F226" s="167"/>
      <c r="G226" s="199"/>
      <c r="H226" s="181"/>
      <c r="I226" s="133"/>
      <c r="J226" s="133"/>
      <c r="K226" s="133"/>
    </row>
    <row r="227" spans="1:69" x14ac:dyDescent="0.25">
      <c r="A227" s="1"/>
      <c r="B227" s="6" t="str">
        <f>B195</f>
        <v>ADDITIONAL ITEMS</v>
      </c>
      <c r="C227" s="2"/>
      <c r="D227" s="3"/>
      <c r="E227" s="3"/>
      <c r="F227" s="167"/>
      <c r="G227" s="199"/>
      <c r="H227" s="181"/>
      <c r="I227" s="133"/>
      <c r="J227" s="133"/>
      <c r="K227" s="133"/>
    </row>
    <row r="228" spans="1:69" x14ac:dyDescent="0.25">
      <c r="A228" s="1"/>
      <c r="B228" s="6"/>
      <c r="C228" s="2"/>
      <c r="D228" s="3"/>
      <c r="E228" s="3"/>
      <c r="F228" s="167"/>
      <c r="G228" s="199">
        <f>G212</f>
        <v>0</v>
      </c>
      <c r="H228" s="181"/>
      <c r="I228" s="133"/>
      <c r="J228" s="133"/>
      <c r="K228" s="133"/>
    </row>
    <row r="229" spans="1:69" ht="24.75" x14ac:dyDescent="0.25">
      <c r="A229" s="1"/>
      <c r="B229" s="5" t="s">
        <v>22</v>
      </c>
      <c r="C229" s="2"/>
      <c r="D229" s="3"/>
      <c r="E229" s="3"/>
      <c r="F229" s="167"/>
      <c r="G229" s="213"/>
      <c r="H229" s="181"/>
      <c r="I229" s="133"/>
      <c r="J229" s="133"/>
      <c r="K229" s="133"/>
    </row>
    <row r="230" spans="1:69" x14ac:dyDescent="0.25">
      <c r="A230" s="1"/>
      <c r="B230" s="5"/>
      <c r="C230" s="2"/>
      <c r="D230" s="3"/>
      <c r="E230" s="3"/>
      <c r="F230" s="167"/>
      <c r="G230" s="213"/>
      <c r="H230" s="181"/>
      <c r="I230" s="133"/>
      <c r="J230" s="133"/>
      <c r="K230" s="133"/>
    </row>
    <row r="231" spans="1:69" x14ac:dyDescent="0.25">
      <c r="A231" s="1"/>
      <c r="B231" s="5"/>
      <c r="C231" s="2"/>
      <c r="D231" s="3"/>
      <c r="E231" s="3"/>
      <c r="F231" s="167"/>
      <c r="G231" s="213"/>
      <c r="H231" s="181"/>
      <c r="I231" s="133"/>
      <c r="J231" s="133"/>
      <c r="K231" s="133"/>
    </row>
    <row r="232" spans="1:69" s="32" customFormat="1" x14ac:dyDescent="0.2">
      <c r="A232" s="1"/>
      <c r="B232" s="5"/>
      <c r="C232" s="2"/>
      <c r="D232" s="3"/>
      <c r="E232" s="3"/>
      <c r="F232" s="167"/>
      <c r="G232" s="213"/>
      <c r="H232" s="181"/>
      <c r="I232" s="133"/>
      <c r="J232" s="133"/>
      <c r="K232" s="133"/>
      <c r="L232" s="34"/>
      <c r="M232" s="33"/>
      <c r="N232" s="33"/>
      <c r="O232" s="33"/>
      <c r="P232" s="33"/>
      <c r="Q232" s="33"/>
      <c r="R232" s="33"/>
      <c r="S232" s="33"/>
      <c r="T232" s="33"/>
      <c r="U232" s="33"/>
      <c r="V232" s="33"/>
      <c r="W232" s="33"/>
      <c r="X232" s="33"/>
      <c r="Y232" s="33"/>
      <c r="Z232" s="33"/>
      <c r="AA232" s="33"/>
      <c r="AB232" s="33"/>
      <c r="AC232" s="33"/>
      <c r="AD232" s="33"/>
      <c r="AE232" s="33"/>
      <c r="AF232" s="33"/>
      <c r="AG232" s="33"/>
      <c r="AH232" s="33"/>
      <c r="AI232" s="33"/>
      <c r="AJ232" s="33"/>
      <c r="AK232" s="33"/>
      <c r="AL232" s="33"/>
      <c r="AM232" s="33"/>
      <c r="AN232" s="33"/>
      <c r="AO232" s="33"/>
      <c r="AP232" s="33"/>
      <c r="AQ232" s="33"/>
      <c r="AR232" s="33"/>
      <c r="AS232" s="33"/>
      <c r="AT232" s="33"/>
      <c r="AU232" s="33"/>
      <c r="AV232" s="33"/>
      <c r="AW232" s="33"/>
      <c r="AX232" s="33"/>
      <c r="AY232" s="33"/>
      <c r="AZ232" s="33"/>
      <c r="BA232" s="33"/>
      <c r="BB232" s="33"/>
      <c r="BC232" s="33"/>
      <c r="BD232" s="33"/>
      <c r="BE232" s="33"/>
      <c r="BF232" s="33"/>
      <c r="BG232" s="33"/>
      <c r="BH232" s="33"/>
      <c r="BI232" s="33"/>
      <c r="BJ232" s="33"/>
      <c r="BK232" s="33"/>
      <c r="BL232" s="33"/>
      <c r="BM232" s="33"/>
      <c r="BN232" s="33"/>
      <c r="BO232" s="33"/>
      <c r="BP232" s="33"/>
      <c r="BQ232" s="33"/>
    </row>
    <row r="233" spans="1:69" s="32" customFormat="1" ht="15.75" thickBot="1" x14ac:dyDescent="0.25">
      <c r="A233" s="81"/>
      <c r="B233" s="171"/>
      <c r="C233" s="50"/>
      <c r="D233" s="51"/>
      <c r="E233" s="51"/>
      <c r="F233" s="168"/>
      <c r="G233" s="214"/>
      <c r="H233" s="181"/>
      <c r="I233" s="133"/>
      <c r="J233" s="133"/>
      <c r="K233" s="133"/>
      <c r="L233" s="34"/>
      <c r="M233" s="33"/>
      <c r="N233" s="33"/>
      <c r="O233" s="33"/>
      <c r="P233" s="33"/>
      <c r="Q233" s="33"/>
      <c r="R233" s="33"/>
      <c r="S233" s="33"/>
      <c r="T233" s="33"/>
      <c r="U233" s="33"/>
      <c r="V233" s="33"/>
      <c r="W233" s="33"/>
      <c r="X233" s="33"/>
      <c r="Y233" s="33"/>
      <c r="Z233" s="33"/>
      <c r="AA233" s="33"/>
      <c r="AB233" s="33"/>
      <c r="AC233" s="33"/>
      <c r="AD233" s="33"/>
      <c r="AE233" s="33"/>
      <c r="AF233" s="33"/>
      <c r="AG233" s="33"/>
      <c r="AH233" s="33"/>
      <c r="AI233" s="33"/>
      <c r="AJ233" s="33"/>
      <c r="AK233" s="33"/>
      <c r="AL233" s="33"/>
      <c r="AM233" s="33"/>
      <c r="AN233" s="33"/>
      <c r="AO233" s="33"/>
      <c r="AP233" s="33"/>
      <c r="AQ233" s="33"/>
      <c r="AR233" s="33"/>
      <c r="AS233" s="33"/>
      <c r="AT233" s="33"/>
      <c r="AU233" s="33"/>
      <c r="AV233" s="33"/>
      <c r="AW233" s="33"/>
      <c r="AX233" s="33"/>
      <c r="AY233" s="33"/>
      <c r="AZ233" s="33"/>
      <c r="BA233" s="33"/>
      <c r="BB233" s="33"/>
      <c r="BC233" s="33"/>
      <c r="BD233" s="33"/>
      <c r="BE233" s="33"/>
      <c r="BF233" s="33"/>
      <c r="BG233" s="33"/>
      <c r="BH233" s="33"/>
      <c r="BI233" s="33"/>
      <c r="BJ233" s="33"/>
      <c r="BK233" s="33"/>
      <c r="BL233" s="33"/>
      <c r="BM233" s="33"/>
      <c r="BN233" s="33"/>
      <c r="BO233" s="33"/>
      <c r="BP233" s="33"/>
      <c r="BQ233" s="33"/>
    </row>
    <row r="234" spans="1:69" s="32" customFormat="1" ht="15.75" thickBot="1" x14ac:dyDescent="0.25">
      <c r="A234" s="90"/>
      <c r="B234" s="172"/>
      <c r="C234" s="92"/>
      <c r="D234" s="93"/>
      <c r="E234" s="93"/>
      <c r="F234" s="173"/>
      <c r="G234" s="216"/>
      <c r="H234" s="182"/>
      <c r="I234" s="134"/>
      <c r="J234" s="134"/>
      <c r="K234" s="134"/>
      <c r="L234" s="34"/>
      <c r="M234" s="33"/>
      <c r="N234" s="33"/>
      <c r="O234" s="33"/>
      <c r="P234" s="33"/>
      <c r="Q234" s="33"/>
      <c r="R234" s="33"/>
      <c r="S234" s="33"/>
      <c r="T234" s="33"/>
      <c r="U234" s="33"/>
      <c r="V234" s="33"/>
      <c r="W234" s="33"/>
      <c r="X234" s="33"/>
      <c r="Y234" s="33"/>
      <c r="Z234" s="33"/>
      <c r="AA234" s="33"/>
      <c r="AB234" s="33"/>
      <c r="AC234" s="33"/>
      <c r="AD234" s="33"/>
      <c r="AE234" s="33"/>
      <c r="AF234" s="33"/>
      <c r="AG234" s="33"/>
      <c r="AH234" s="33"/>
      <c r="AI234" s="33"/>
      <c r="AJ234" s="33"/>
      <c r="AK234" s="33"/>
      <c r="AL234" s="33"/>
      <c r="AM234" s="33"/>
      <c r="AN234" s="33"/>
      <c r="AO234" s="33"/>
      <c r="AP234" s="33"/>
      <c r="AQ234" s="33"/>
      <c r="AR234" s="33"/>
      <c r="AS234" s="33"/>
      <c r="AT234" s="33"/>
      <c r="AU234" s="33"/>
      <c r="AV234" s="33"/>
      <c r="AW234" s="33"/>
      <c r="AX234" s="33"/>
      <c r="AY234" s="33"/>
      <c r="AZ234" s="33"/>
      <c r="BA234" s="33"/>
      <c r="BB234" s="33"/>
      <c r="BC234" s="33"/>
      <c r="BD234" s="33"/>
      <c r="BE234" s="33"/>
      <c r="BF234" s="33"/>
      <c r="BG234" s="33"/>
      <c r="BH234" s="33"/>
      <c r="BI234" s="33"/>
      <c r="BJ234" s="33"/>
      <c r="BK234" s="33"/>
      <c r="BL234" s="33"/>
      <c r="BM234" s="33"/>
      <c r="BN234" s="33"/>
      <c r="BO234" s="33"/>
      <c r="BP234" s="33"/>
      <c r="BQ234" s="33"/>
    </row>
    <row r="235" spans="1:69" s="32" customFormat="1" x14ac:dyDescent="0.2">
      <c r="A235" s="43"/>
      <c r="B235" s="5" t="s">
        <v>161</v>
      </c>
      <c r="C235" s="45"/>
      <c r="D235" s="46"/>
      <c r="E235" s="46"/>
      <c r="F235" s="163"/>
      <c r="G235" s="215">
        <f>SUM(G214:G234)</f>
        <v>0</v>
      </c>
      <c r="H235" s="187"/>
      <c r="I235" s="140"/>
      <c r="J235" s="140"/>
      <c r="K235" s="140"/>
      <c r="L235" s="34"/>
      <c r="M235" s="33"/>
      <c r="N235" s="33"/>
      <c r="O235" s="33"/>
      <c r="P235" s="33"/>
      <c r="Q235" s="33"/>
      <c r="R235" s="33"/>
      <c r="S235" s="33"/>
      <c r="T235" s="33"/>
      <c r="U235" s="33"/>
      <c r="V235" s="33"/>
      <c r="W235" s="33"/>
      <c r="X235" s="33"/>
      <c r="Y235" s="33"/>
      <c r="Z235" s="33"/>
      <c r="AA235" s="33"/>
      <c r="AB235" s="33"/>
      <c r="AC235" s="33"/>
      <c r="AD235" s="33"/>
      <c r="AE235" s="33"/>
      <c r="AF235" s="33"/>
      <c r="AG235" s="33"/>
      <c r="AH235" s="33"/>
      <c r="AI235" s="33"/>
      <c r="AJ235" s="33"/>
      <c r="AK235" s="33"/>
      <c r="AL235" s="33"/>
      <c r="AM235" s="33"/>
      <c r="AN235" s="33"/>
      <c r="AO235" s="33"/>
      <c r="AP235" s="33"/>
      <c r="AQ235" s="33"/>
      <c r="AR235" s="33"/>
      <c r="AS235" s="33"/>
      <c r="AT235" s="33"/>
      <c r="AU235" s="33"/>
      <c r="AV235" s="33"/>
      <c r="AW235" s="33"/>
      <c r="AX235" s="33"/>
      <c r="AY235" s="33"/>
      <c r="AZ235" s="33"/>
      <c r="BA235" s="33"/>
      <c r="BB235" s="33"/>
      <c r="BC235" s="33"/>
      <c r="BD235" s="33"/>
      <c r="BE235" s="33"/>
      <c r="BF235" s="33"/>
      <c r="BG235" s="33"/>
      <c r="BH235" s="33"/>
      <c r="BI235" s="33"/>
      <c r="BJ235" s="33"/>
      <c r="BK235" s="33"/>
      <c r="BL235" s="33"/>
      <c r="BM235" s="33"/>
      <c r="BN235" s="33"/>
      <c r="BO235" s="33"/>
      <c r="BP235" s="33"/>
      <c r="BQ235" s="33"/>
    </row>
    <row r="236" spans="1:69" s="32" customFormat="1" ht="15.75" thickBot="1" x14ac:dyDescent="0.25">
      <c r="A236" s="217"/>
      <c r="B236" s="218"/>
      <c r="C236" s="219"/>
      <c r="D236" s="220"/>
      <c r="E236" s="220"/>
      <c r="F236" s="221"/>
      <c r="G236" s="222"/>
      <c r="H236" s="181"/>
      <c r="I236" s="133"/>
      <c r="J236" s="133"/>
      <c r="K236" s="133"/>
      <c r="L236" s="34"/>
      <c r="M236" s="33"/>
      <c r="N236" s="33"/>
      <c r="O236" s="33"/>
      <c r="P236" s="33"/>
      <c r="Q236" s="33"/>
      <c r="R236" s="33"/>
      <c r="S236" s="33"/>
      <c r="T236" s="33"/>
      <c r="U236" s="33"/>
      <c r="V236" s="33"/>
      <c r="W236" s="33"/>
      <c r="X236" s="33"/>
      <c r="Y236" s="33"/>
      <c r="Z236" s="33"/>
      <c r="AA236" s="33"/>
      <c r="AB236" s="33"/>
      <c r="AC236" s="33"/>
      <c r="AD236" s="33"/>
      <c r="AE236" s="33"/>
      <c r="AF236" s="33"/>
      <c r="AG236" s="33"/>
      <c r="AH236" s="33"/>
      <c r="AI236" s="33"/>
      <c r="AJ236" s="33"/>
      <c r="AK236" s="33"/>
      <c r="AL236" s="33"/>
      <c r="AM236" s="33"/>
      <c r="AN236" s="33"/>
      <c r="AO236" s="33"/>
      <c r="AP236" s="33"/>
      <c r="AQ236" s="33"/>
      <c r="AR236" s="33"/>
      <c r="AS236" s="33"/>
      <c r="AT236" s="33"/>
      <c r="AU236" s="33"/>
      <c r="AV236" s="33"/>
      <c r="AW236" s="33"/>
      <c r="AX236" s="33"/>
      <c r="AY236" s="33"/>
      <c r="AZ236" s="33"/>
      <c r="BA236" s="33"/>
      <c r="BB236" s="33"/>
      <c r="BC236" s="33"/>
      <c r="BD236" s="33"/>
      <c r="BE236" s="33"/>
      <c r="BF236" s="33"/>
      <c r="BG236" s="33"/>
      <c r="BH236" s="33"/>
      <c r="BI236" s="33"/>
      <c r="BJ236" s="33"/>
      <c r="BK236" s="33"/>
      <c r="BL236" s="33"/>
      <c r="BM236" s="33"/>
      <c r="BN236" s="33"/>
      <c r="BO236" s="33"/>
      <c r="BP236" s="33"/>
      <c r="BQ236" s="33"/>
    </row>
  </sheetData>
  <phoneticPr fontId="14" type="noConversion"/>
  <printOptions horizontalCentered="1"/>
  <pageMargins left="0.70866141732283472" right="0.70866141732283472" top="0.74803149606299213" bottom="0.74803149606299213" header="0.31496062992125984" footer="0.31496062992125984"/>
  <pageSetup paperSize="9" scale="58" fitToHeight="0" orientation="portrait" r:id="rId1"/>
  <headerFooter>
    <oddHeader>&amp;C&amp;A</oddHeader>
    <oddFooter>Page &amp;P of &amp;N</oddFooter>
  </headerFooter>
  <rowBreaks count="5" manualBreakCount="5">
    <brk id="53" max="6" man="1"/>
    <brk id="79" max="6" man="1"/>
    <brk id="127" max="6" man="1"/>
    <brk id="192" max="6" man="1"/>
    <brk id="213"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D9676996144E041BE3AC6BF432FE636" ma:contentTypeVersion="16" ma:contentTypeDescription="Create a new document." ma:contentTypeScope="" ma:versionID="835f53777f5658e8c9112a73a858fd72">
  <xsd:schema xmlns:xsd="http://www.w3.org/2001/XMLSchema" xmlns:xs="http://www.w3.org/2001/XMLSchema" xmlns:p="http://schemas.microsoft.com/office/2006/metadata/properties" xmlns:ns2="23ceb720-0b53-49a8-8d67-c2c60bc80733" xmlns:ns3="20b86dc9-9144-40cf-bb85-d8de3c02002a" targetNamespace="http://schemas.microsoft.com/office/2006/metadata/properties" ma:root="true" ma:fieldsID="80c4ab584b098a956918c227db0f587e" ns2:_="" ns3:_="">
    <xsd:import namespace="23ceb720-0b53-49a8-8d67-c2c60bc80733"/>
    <xsd:import namespace="20b86dc9-9144-40cf-bb85-d8de3c02002a"/>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LengthInSeconds" minOccurs="0"/>
                <xsd:element ref="ns2:MediaServiceSearchProperties"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ceb720-0b53-49a8-8d67-c2c60bc8073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Image Tags" ma:readOnly="false" ma:fieldId="{5cf76f15-5ced-4ddc-b409-7134ff3c332f}" ma:taxonomyMulti="true" ma:sspId="9b783217-cc77-4a29-a47a-b0af2bb55299"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0b86dc9-9144-40cf-bb85-d8de3c02002a"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a79ba594-d250-4252-904e-49a523c58767}" ma:internalName="TaxCatchAll" ma:showField="CatchAllData" ma:web="20b86dc9-9144-40cf-bb85-d8de3c02002a">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3ceb720-0b53-49a8-8d67-c2c60bc80733">
      <Terms xmlns="http://schemas.microsoft.com/office/infopath/2007/PartnerControls"/>
    </lcf76f155ced4ddcb4097134ff3c332f>
    <TaxCatchAll xmlns="20b86dc9-9144-40cf-bb85-d8de3c02002a" xsi:nil="true"/>
  </documentManagement>
</p:properties>
</file>

<file path=customXml/itemProps1.xml><?xml version="1.0" encoding="utf-8"?>
<ds:datastoreItem xmlns:ds="http://schemas.openxmlformats.org/officeDocument/2006/customXml" ds:itemID="{2C13C356-73D5-47E7-AC50-06352FD87875}">
  <ds:schemaRefs>
    <ds:schemaRef ds:uri="http://schemas.microsoft.com/sharepoint/v3/contenttype/forms"/>
  </ds:schemaRefs>
</ds:datastoreItem>
</file>

<file path=customXml/itemProps2.xml><?xml version="1.0" encoding="utf-8"?>
<ds:datastoreItem xmlns:ds="http://schemas.openxmlformats.org/officeDocument/2006/customXml" ds:itemID="{EA7BE082-00A8-4462-A7AD-D8969CA74EFE}"/>
</file>

<file path=customXml/itemProps3.xml><?xml version="1.0" encoding="utf-8"?>
<ds:datastoreItem xmlns:ds="http://schemas.openxmlformats.org/officeDocument/2006/customXml" ds:itemID="{D35F4AAA-5BD2-4217-BB0D-C527A6FC5EA2}">
  <ds:schemaRefs>
    <ds:schemaRef ds:uri="http://www.w3.org/XML/1998/namespace"/>
    <ds:schemaRef ds:uri="http://purl.org/dc/dcmitype/"/>
    <ds:schemaRef ds:uri="http://schemas.microsoft.com/office/2006/documentManagement/types"/>
    <ds:schemaRef ds:uri="http://purl.org/dc/elements/1.1/"/>
    <ds:schemaRef ds:uri="24016ff2-b9f4-49c5-bdcc-5b203ba66dad"/>
    <ds:schemaRef ds:uri="http://schemas.microsoft.com/office/infopath/2007/PartnerControls"/>
    <ds:schemaRef ds:uri="http://purl.org/dc/terms/"/>
    <ds:schemaRef ds:uri="http://schemas.openxmlformats.org/package/2006/metadata/core-properties"/>
    <ds:schemaRef ds:uri="http://schemas.microsoft.com/office/2006/metadata/properties"/>
    <ds:schemaRef ds:uri="b43d5b71-25d1-49ef-a89e-88314bbf20fe"/>
    <ds:schemaRef ds:uri="65555245-2c52-4310-9b5d-9dd6764b1b6f"/>
    <ds:schemaRef ds:uri="9601a036-7ea0-474d-b3f7-3c3fc1ba9e1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Index</vt:lpstr>
      <vt:lpstr>PART C1.2.5 E &amp; LP</vt:lpstr>
      <vt:lpstr>'PART C1.2.5 E &amp; LP'!Print_Area</vt:lpstr>
      <vt:lpstr>'PART C1.2.5 E &amp; LP'!Print_Titles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Grant Wilkins</dc:creator>
  <cp:lastModifiedBy>Francois Louw</cp:lastModifiedBy>
  <cp:lastPrinted>2025-03-06T18:43:44Z</cp:lastPrinted>
  <dcterms:created xsi:type="dcterms:W3CDTF">2020-03-27T08:48:26Z</dcterms:created>
  <dcterms:modified xsi:type="dcterms:W3CDTF">2025-03-06T18:44:00Z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0x0101005D9676996144E041BE3AC6BF432FE636</vt:lpwstr>
  </property>
  <property fmtid="{D5CDD505-2E9C-101B-9397-08002B2CF9AE}" pid="3" name="MediaServiceImageTags">
    <vt:lpwstr/>
  </property>
  <property fmtid="{D5CDD505-2E9C-101B-9397-08002B2CF9AE}" pid="4" name="_dlc_DocIdItemGuid">
    <vt:lpwstr>daf1ae20-3dec-4f72-9eaa-d136c46c2735</vt:lpwstr>
  </property>
</Properties>
</file>