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odali\OneDrive - SANSA\Desktop\External Audit\"/>
    </mc:Choice>
  </mc:AlternateContent>
  <xr:revisionPtr revIDLastSave="0" documentId="13_ncr:1_{16CF4135-B6AB-4A62-A861-C709C423BD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cing Structure" sheetId="1" r:id="rId1"/>
  </sheets>
  <definedNames>
    <definedName name="_xlnm.Print_Area" localSheetId="0">'Pricing Structure'!$A$1:$T$72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1" i="1" l="1"/>
  <c r="T43" i="1"/>
  <c r="T42" i="1"/>
  <c r="R44" i="1"/>
  <c r="O44" i="1"/>
  <c r="L44" i="1"/>
  <c r="I44" i="1"/>
  <c r="F44" i="1"/>
  <c r="T44" i="1" l="1"/>
  <c r="R29" i="1"/>
  <c r="O29" i="1"/>
  <c r="L29" i="1"/>
  <c r="T29" i="1" s="1"/>
  <c r="I29" i="1"/>
  <c r="F29" i="1"/>
  <c r="R28" i="1"/>
  <c r="O28" i="1"/>
  <c r="L28" i="1"/>
  <c r="I28" i="1"/>
  <c r="F28" i="1"/>
  <c r="R27" i="1"/>
  <c r="O27" i="1"/>
  <c r="L27" i="1"/>
  <c r="I27" i="1"/>
  <c r="F27" i="1"/>
  <c r="F30" i="1" s="1"/>
  <c r="R26" i="1"/>
  <c r="O26" i="1"/>
  <c r="L26" i="1"/>
  <c r="I26" i="1"/>
  <c r="T26" i="1" s="1"/>
  <c r="F26" i="1"/>
  <c r="R25" i="1"/>
  <c r="O25" i="1"/>
  <c r="L25" i="1"/>
  <c r="T25" i="1" s="1"/>
  <c r="I25" i="1"/>
  <c r="F25" i="1"/>
  <c r="R21" i="1"/>
  <c r="O21" i="1"/>
  <c r="T21" i="1" s="1"/>
  <c r="L21" i="1"/>
  <c r="I21" i="1"/>
  <c r="F21" i="1"/>
  <c r="R20" i="1"/>
  <c r="O20" i="1"/>
  <c r="L20" i="1"/>
  <c r="I20" i="1"/>
  <c r="F20" i="1"/>
  <c r="R19" i="1"/>
  <c r="O19" i="1"/>
  <c r="L19" i="1"/>
  <c r="I19" i="1"/>
  <c r="F19" i="1"/>
  <c r="R18" i="1"/>
  <c r="O18" i="1"/>
  <c r="L18" i="1"/>
  <c r="I18" i="1"/>
  <c r="F18" i="1"/>
  <c r="R17" i="1"/>
  <c r="O17" i="1"/>
  <c r="L17" i="1"/>
  <c r="I17" i="1"/>
  <c r="F17" i="1"/>
  <c r="T17" i="1" s="1"/>
  <c r="L13" i="1"/>
  <c r="F10" i="1"/>
  <c r="I10" i="1"/>
  <c r="L10" i="1"/>
  <c r="O10" i="1"/>
  <c r="R10" i="1"/>
  <c r="F11" i="1"/>
  <c r="I11" i="1"/>
  <c r="L11" i="1"/>
  <c r="T11" i="1" s="1"/>
  <c r="O11" i="1"/>
  <c r="R11" i="1"/>
  <c r="F12" i="1"/>
  <c r="I12" i="1"/>
  <c r="L12" i="1"/>
  <c r="O12" i="1"/>
  <c r="R12" i="1"/>
  <c r="F13" i="1"/>
  <c r="T13" i="1" s="1"/>
  <c r="I13" i="1"/>
  <c r="O13" i="1"/>
  <c r="R13" i="1"/>
  <c r="R9" i="1"/>
  <c r="O9" i="1"/>
  <c r="L9" i="1"/>
  <c r="I9" i="1"/>
  <c r="F9" i="1"/>
  <c r="T9" i="1" s="1"/>
  <c r="T18" i="1"/>
  <c r="T20" i="1" l="1"/>
  <c r="T28" i="1"/>
  <c r="T12" i="1"/>
  <c r="R14" i="1"/>
  <c r="T19" i="1"/>
  <c r="T22" i="1" s="1"/>
  <c r="T10" i="1"/>
  <c r="T14" i="1" s="1"/>
  <c r="T27" i="1"/>
  <c r="O22" i="1"/>
  <c r="R22" i="1"/>
  <c r="R30" i="1"/>
  <c r="O14" i="1"/>
  <c r="O30" i="1"/>
  <c r="C14" i="1"/>
  <c r="C35" i="1" l="1"/>
  <c r="C32" i="1"/>
  <c r="C37" i="1"/>
  <c r="C36" i="1"/>
  <c r="R36" i="1" l="1"/>
  <c r="O36" i="1"/>
  <c r="L36" i="1"/>
  <c r="I36" i="1"/>
  <c r="F36" i="1"/>
  <c r="I37" i="1"/>
  <c r="F37" i="1"/>
  <c r="L37" i="1"/>
  <c r="R37" i="1"/>
  <c r="O37" i="1"/>
  <c r="O35" i="1"/>
  <c r="I35" i="1"/>
  <c r="L35" i="1"/>
  <c r="F35" i="1"/>
  <c r="R35" i="1"/>
  <c r="I14" i="1"/>
  <c r="F14" i="1"/>
  <c r="I22" i="1"/>
  <c r="C22" i="1"/>
  <c r="L14" i="1"/>
  <c r="C30" i="1"/>
  <c r="F22" i="1"/>
  <c r="C34" i="1"/>
  <c r="C33" i="1"/>
  <c r="T37" i="1" l="1"/>
  <c r="L33" i="1"/>
  <c r="O33" i="1"/>
  <c r="O38" i="1" s="1"/>
  <c r="I33" i="1"/>
  <c r="R33" i="1"/>
  <c r="R38" i="1" s="1"/>
  <c r="R47" i="1" s="1"/>
  <c r="F33" i="1"/>
  <c r="F34" i="1"/>
  <c r="I34" i="1"/>
  <c r="R34" i="1"/>
  <c r="O34" i="1"/>
  <c r="L34" i="1"/>
  <c r="T35" i="1"/>
  <c r="T36" i="1"/>
  <c r="C38" i="1"/>
  <c r="L22" i="1"/>
  <c r="L30" i="1"/>
  <c r="I30" i="1"/>
  <c r="R49" i="1" l="1"/>
  <c r="R51" i="1"/>
  <c r="O47" i="1"/>
  <c r="O49" i="1" s="1"/>
  <c r="T34" i="1"/>
  <c r="F38" i="1"/>
  <c r="F47" i="1" s="1"/>
  <c r="T33" i="1"/>
  <c r="T38" i="1" s="1"/>
  <c r="T47" i="1" s="1"/>
  <c r="T49" i="1" s="1"/>
  <c r="T51" i="1" s="1"/>
  <c r="I38" i="1"/>
  <c r="I47" i="1" s="1"/>
  <c r="L38" i="1"/>
  <c r="T30" i="1"/>
  <c r="F49" i="1" l="1"/>
  <c r="F51" i="1" s="1"/>
  <c r="O51" i="1"/>
  <c r="L47" i="1"/>
  <c r="L49" i="1" s="1"/>
  <c r="L51" i="1" s="1"/>
  <c r="I49" i="1"/>
  <c r="I51" i="1" s="1"/>
</calcChain>
</file>

<file path=xl/sharedStrings.xml><?xml version="1.0" encoding="utf-8"?>
<sst xmlns="http://schemas.openxmlformats.org/spreadsheetml/2006/main" count="64" uniqueCount="38">
  <si>
    <t>Year 1</t>
  </si>
  <si>
    <t>Year 2</t>
  </si>
  <si>
    <t>Year 3</t>
  </si>
  <si>
    <t>Hypothetical hours</t>
  </si>
  <si>
    <t>Hours</t>
  </si>
  <si>
    <t>Rate/hr</t>
  </si>
  <si>
    <t>Cost</t>
  </si>
  <si>
    <t>Planning</t>
  </si>
  <si>
    <t>Total Estimated hours</t>
  </si>
  <si>
    <t>Partner</t>
  </si>
  <si>
    <t>Audit Manager</t>
  </si>
  <si>
    <t>Specialist</t>
  </si>
  <si>
    <t>Audit Supervisor</t>
  </si>
  <si>
    <t>Audit Assistants</t>
  </si>
  <si>
    <t>Fieldwork</t>
  </si>
  <si>
    <t>Conclusion</t>
  </si>
  <si>
    <t>Total hours</t>
  </si>
  <si>
    <t>Disbursements</t>
  </si>
  <si>
    <t>VAT</t>
  </si>
  <si>
    <t>Total including  VAT</t>
  </si>
  <si>
    <t>Submitted by:</t>
  </si>
  <si>
    <t>Signature:</t>
  </si>
  <si>
    <t>Date:</t>
  </si>
  <si>
    <t xml:space="preserve">2)    Disbursement costs includes all expected site visits and other work to be performed in Pretoria (Head office), Hartebeeshoek and Hermanus. </t>
  </si>
  <si>
    <t>Pricing Notes:</t>
  </si>
  <si>
    <t>1)    Rates are to include all costs with no unspecified cost to arise.</t>
  </si>
  <si>
    <t>Year 4</t>
  </si>
  <si>
    <t>Year 5</t>
  </si>
  <si>
    <t>5 Year Total</t>
  </si>
  <si>
    <t xml:space="preserve">Pricing Schedule </t>
  </si>
  <si>
    <t>Travel to Hermanus</t>
  </si>
  <si>
    <t>Total fees before VAT</t>
  </si>
  <si>
    <t>Total Disbursement</t>
  </si>
  <si>
    <t>Accommodation in Hermanus</t>
  </si>
  <si>
    <t>Complete the Rate per hour for each of the 5 years including escalations</t>
  </si>
  <si>
    <t xml:space="preserve">Name of the supplier/service provider : </t>
  </si>
  <si>
    <t>Travel to Pretoria &amp; Hartebeeshoek</t>
  </si>
  <si>
    <t xml:space="preserve">SANSA Tender: PROVISION OF EXTERNAL AUDIT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</si>
</sst>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(* #,##0.00_);_(* \(#,##0.00\);_(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2" fillId="0" borderId="1" xfId="0" applyFont="1" applyBorder="1" applyAlignment="1">
      <alignment vertical="center"/>
    </xf>
    <xf numFmtId="9" fontId="2" fillId="0" borderId="6" xfId="0" applyNumberFormat="1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6" fontId="0" fillId="0" borderId="0" xfId="1" applyNumberFormat="1" applyFont="1"/>
    <xf numFmtId="166" fontId="0" fillId="0" borderId="0" xfId="0" applyNumberFormat="1"/>
    <xf numFmtId="165" fontId="0" fillId="0" borderId="0" xfId="1" applyFont="1"/>
    <xf numFmtId="165" fontId="0" fillId="0" borderId="0" xfId="0" applyNumberFormat="1"/>
    <xf numFmtId="0" fontId="0" fillId="0" borderId="7" xfId="0" applyBorder="1"/>
    <xf numFmtId="0" fontId="0" fillId="0" borderId="0" xfId="0" applyBorder="1"/>
    <xf numFmtId="166" fontId="0" fillId="0" borderId="7" xfId="0" applyNumberFormat="1" applyBorder="1"/>
    <xf numFmtId="165" fontId="0" fillId="0" borderId="7" xfId="0" applyNumberFormat="1" applyBorder="1"/>
    <xf numFmtId="0" fontId="2" fillId="0" borderId="7" xfId="0" applyFont="1" applyBorder="1"/>
    <xf numFmtId="0" fontId="2" fillId="0" borderId="1" xfId="0" applyFont="1" applyBorder="1"/>
    <xf numFmtId="0" fontId="0" fillId="0" borderId="0" xfId="0" applyAlignment="1">
      <alignment horizontal="right"/>
    </xf>
    <xf numFmtId="0" fontId="0" fillId="0" borderId="8" xfId="0" applyBorder="1"/>
    <xf numFmtId="166" fontId="2" fillId="0" borderId="9" xfId="0" applyNumberFormat="1" applyFont="1" applyBorder="1"/>
    <xf numFmtId="0" fontId="5" fillId="0" borderId="0" xfId="0" applyFont="1"/>
    <xf numFmtId="0" fontId="6" fillId="0" borderId="0" xfId="0" applyFont="1"/>
    <xf numFmtId="0" fontId="0" fillId="0" borderId="0" xfId="0" applyFont="1" applyBorder="1"/>
    <xf numFmtId="165" fontId="0" fillId="0" borderId="0" xfId="1" applyFont="1" applyBorder="1"/>
    <xf numFmtId="166" fontId="0" fillId="0" borderId="0" xfId="0" applyNumberFormat="1" applyBorder="1"/>
    <xf numFmtId="166" fontId="0" fillId="0" borderId="10" xfId="0" applyNumberFormat="1" applyBorder="1"/>
    <xf numFmtId="166" fontId="0" fillId="0" borderId="0" xfId="0" applyNumberFormat="1" applyFont="1"/>
    <xf numFmtId="0" fontId="7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/>
  </cellXfs>
  <cellStyles count="9">
    <cellStyle name="Comma" xfId="1" builtinId="3"/>
    <cellStyle name="Comma 2" xfId="2" xr:uid="{00000000-0005-0000-0000-000001000000}"/>
    <cellStyle name="Normal" xfId="0" builtinId="0"/>
    <cellStyle name="Normal 10" xfId="3" xr:uid="{00000000-0005-0000-0000-000003000000}"/>
    <cellStyle name="Normal 2 2" xfId="4" xr:uid="{00000000-0005-0000-0000-000004000000}"/>
    <cellStyle name="Normal 2 2 2" xfId="5" xr:uid="{00000000-0005-0000-0000-000005000000}"/>
    <cellStyle name="Normal 3" xfId="6" xr:uid="{00000000-0005-0000-0000-000006000000}"/>
    <cellStyle name="Normal 3 2" xfId="7" xr:uid="{00000000-0005-0000-0000-000007000000}"/>
    <cellStyle name="Normal 7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0"/>
  <sheetViews>
    <sheetView tabSelected="1" view="pageBreakPreview" topLeftCell="A53" zoomScaleNormal="100" zoomScaleSheetLayoutView="100" workbookViewId="0">
      <selection activeCell="B4" sqref="B4"/>
    </sheetView>
  </sheetViews>
  <sheetFormatPr defaultRowHeight="14.5" x14ac:dyDescent="0.35"/>
  <cols>
    <col min="1" max="1" width="25.7265625" customWidth="1"/>
    <col min="2" max="2" width="29.81640625" customWidth="1"/>
    <col min="3" max="3" width="12.54296875" customWidth="1"/>
    <col min="4" max="4" width="4.1796875" customWidth="1"/>
    <col min="5" max="5" width="10.1796875" customWidth="1"/>
    <col min="6" max="6" width="11" customWidth="1"/>
    <col min="7" max="7" width="1.453125" customWidth="1"/>
    <col min="8" max="8" width="12" customWidth="1"/>
    <col min="9" max="9" width="12.1796875" customWidth="1"/>
    <col min="10" max="10" width="2" customWidth="1"/>
    <col min="11" max="11" width="11" customWidth="1"/>
    <col min="12" max="12" width="12" customWidth="1"/>
    <col min="13" max="13" width="2" customWidth="1"/>
    <col min="14" max="14" width="11" customWidth="1"/>
    <col min="15" max="15" width="12" customWidth="1"/>
    <col min="16" max="16" width="2" customWidth="1"/>
    <col min="17" max="17" width="11" customWidth="1"/>
    <col min="18" max="18" width="12" customWidth="1"/>
    <col min="19" max="19" width="2" customWidth="1"/>
    <col min="20" max="20" width="20.7265625" customWidth="1"/>
  </cols>
  <sheetData>
    <row r="1" spans="1:20" x14ac:dyDescent="0.35">
      <c r="A1" s="38" t="s">
        <v>37</v>
      </c>
    </row>
    <row r="2" spans="1:20" x14ac:dyDescent="0.35">
      <c r="A2" s="1" t="s">
        <v>29</v>
      </c>
    </row>
    <row r="3" spans="1:20" x14ac:dyDescent="0.35">
      <c r="A3" s="1" t="s">
        <v>34</v>
      </c>
    </row>
    <row r="4" spans="1:20" ht="15" thickBot="1" x14ac:dyDescent="0.4">
      <c r="A4" s="1"/>
    </row>
    <row r="5" spans="1:20" ht="15" thickBot="1" x14ac:dyDescent="0.4">
      <c r="E5" s="34" t="s">
        <v>0</v>
      </c>
      <c r="F5" s="35"/>
      <c r="G5" s="2"/>
      <c r="H5" s="34" t="s">
        <v>1</v>
      </c>
      <c r="I5" s="35"/>
      <c r="K5" s="34" t="s">
        <v>2</v>
      </c>
      <c r="L5" s="35"/>
      <c r="N5" s="34" t="s">
        <v>26</v>
      </c>
      <c r="O5" s="35"/>
      <c r="Q5" s="34" t="s">
        <v>27</v>
      </c>
      <c r="R5" s="35"/>
      <c r="T5" s="36" t="s">
        <v>28</v>
      </c>
    </row>
    <row r="6" spans="1:20" ht="15" thickBot="1" x14ac:dyDescent="0.4">
      <c r="A6" s="1" t="s">
        <v>3</v>
      </c>
      <c r="C6" s="2" t="s">
        <v>4</v>
      </c>
      <c r="D6" s="1"/>
      <c r="E6" s="31" t="s">
        <v>5</v>
      </c>
      <c r="F6" s="31" t="s">
        <v>6</v>
      </c>
      <c r="G6" s="32"/>
      <c r="H6" s="31" t="s">
        <v>5</v>
      </c>
      <c r="I6" s="31" t="s">
        <v>6</v>
      </c>
      <c r="J6" s="33"/>
      <c r="K6" s="31" t="s">
        <v>5</v>
      </c>
      <c r="L6" s="31" t="s">
        <v>6</v>
      </c>
      <c r="M6" s="33"/>
      <c r="N6" s="31" t="s">
        <v>5</v>
      </c>
      <c r="O6" s="31" t="s">
        <v>6</v>
      </c>
      <c r="P6" s="33"/>
      <c r="Q6" s="31" t="s">
        <v>5</v>
      </c>
      <c r="R6" s="31" t="s">
        <v>6</v>
      </c>
      <c r="T6" s="37"/>
    </row>
    <row r="7" spans="1:20" ht="15" thickBot="1" x14ac:dyDescent="0.4">
      <c r="I7" s="3"/>
    </row>
    <row r="8" spans="1:20" ht="15" thickBot="1" x14ac:dyDescent="0.4">
      <c r="A8" s="4" t="s">
        <v>7</v>
      </c>
      <c r="B8" s="5" t="s">
        <v>8</v>
      </c>
      <c r="C8" s="6">
        <v>150</v>
      </c>
      <c r="D8" s="7"/>
    </row>
    <row r="9" spans="1:20" ht="30" customHeight="1" x14ac:dyDescent="0.35">
      <c r="A9" s="8"/>
      <c r="B9" s="9" t="s">
        <v>9</v>
      </c>
      <c r="C9" s="3">
        <v>10</v>
      </c>
      <c r="E9" s="10"/>
      <c r="F9" s="11">
        <f>$C9*E9</f>
        <v>0</v>
      </c>
      <c r="I9" s="12">
        <f>$C9*H9</f>
        <v>0</v>
      </c>
      <c r="J9" s="12"/>
      <c r="K9" s="12"/>
      <c r="L9" s="12">
        <f>$C9*K9</f>
        <v>0</v>
      </c>
      <c r="N9" s="12"/>
      <c r="O9" s="12">
        <f>$C9*N9</f>
        <v>0</v>
      </c>
      <c r="P9" s="12"/>
      <c r="Q9" s="12"/>
      <c r="R9" s="12">
        <f>$C9*Q9</f>
        <v>0</v>
      </c>
      <c r="T9" s="13">
        <f>F9+I9+L9+O9+R9</f>
        <v>0</v>
      </c>
    </row>
    <row r="10" spans="1:20" ht="26.25" customHeight="1" x14ac:dyDescent="0.35">
      <c r="A10" s="8"/>
      <c r="B10" s="9" t="s">
        <v>10</v>
      </c>
      <c r="C10" s="3">
        <v>30</v>
      </c>
      <c r="E10" s="10"/>
      <c r="F10" s="11">
        <f t="shared" ref="F10:F13" si="0">$C10*E10</f>
        <v>0</v>
      </c>
      <c r="I10" s="12">
        <f t="shared" ref="I10:I13" si="1">$C10*H10</f>
        <v>0</v>
      </c>
      <c r="J10" s="12"/>
      <c r="K10" s="12"/>
      <c r="L10" s="12">
        <f t="shared" ref="L10:L12" si="2">$C10*K10</f>
        <v>0</v>
      </c>
      <c r="N10" s="12"/>
      <c r="O10" s="12">
        <f t="shared" ref="O10:O13" si="3">$C10*N10</f>
        <v>0</v>
      </c>
      <c r="P10" s="12"/>
      <c r="Q10" s="12"/>
      <c r="R10" s="12">
        <f t="shared" ref="R10:R13" si="4">$C10*Q10</f>
        <v>0</v>
      </c>
      <c r="T10" s="13">
        <f t="shared" ref="T10:T13" si="5">F10+I10+L10+O10+R10</f>
        <v>0</v>
      </c>
    </row>
    <row r="11" spans="1:20" ht="26.25" customHeight="1" x14ac:dyDescent="0.35">
      <c r="A11" s="8"/>
      <c r="B11" s="9" t="s">
        <v>11</v>
      </c>
      <c r="C11" s="3">
        <v>10</v>
      </c>
      <c r="E11" s="10"/>
      <c r="F11" s="11">
        <f t="shared" si="0"/>
        <v>0</v>
      </c>
      <c r="I11" s="12">
        <f t="shared" si="1"/>
        <v>0</v>
      </c>
      <c r="J11" s="12"/>
      <c r="K11" s="12"/>
      <c r="L11" s="12">
        <f t="shared" si="2"/>
        <v>0</v>
      </c>
      <c r="N11" s="12"/>
      <c r="O11" s="12">
        <f t="shared" si="3"/>
        <v>0</v>
      </c>
      <c r="P11" s="12"/>
      <c r="Q11" s="12"/>
      <c r="R11" s="12">
        <f t="shared" si="4"/>
        <v>0</v>
      </c>
      <c r="T11" s="13">
        <f t="shared" si="5"/>
        <v>0</v>
      </c>
    </row>
    <row r="12" spans="1:20" ht="30" customHeight="1" x14ac:dyDescent="0.35">
      <c r="A12" s="8"/>
      <c r="B12" s="9" t="s">
        <v>12</v>
      </c>
      <c r="C12" s="3">
        <v>70</v>
      </c>
      <c r="E12" s="10"/>
      <c r="F12" s="11">
        <f t="shared" si="0"/>
        <v>0</v>
      </c>
      <c r="I12" s="12">
        <f t="shared" si="1"/>
        <v>0</v>
      </c>
      <c r="J12" s="12"/>
      <c r="K12" s="12"/>
      <c r="L12" s="12">
        <f t="shared" si="2"/>
        <v>0</v>
      </c>
      <c r="N12" s="12"/>
      <c r="O12" s="12">
        <f t="shared" si="3"/>
        <v>0</v>
      </c>
      <c r="P12" s="12"/>
      <c r="Q12" s="12"/>
      <c r="R12" s="12">
        <f t="shared" si="4"/>
        <v>0</v>
      </c>
      <c r="T12" s="13">
        <f t="shared" si="5"/>
        <v>0</v>
      </c>
    </row>
    <row r="13" spans="1:20" ht="22.5" customHeight="1" x14ac:dyDescent="0.35">
      <c r="A13" s="8"/>
      <c r="B13" s="9" t="s">
        <v>13</v>
      </c>
      <c r="C13" s="3">
        <v>30</v>
      </c>
      <c r="E13" s="10"/>
      <c r="F13" s="11">
        <f t="shared" si="0"/>
        <v>0</v>
      </c>
      <c r="I13" s="12">
        <f t="shared" si="1"/>
        <v>0</v>
      </c>
      <c r="J13" s="12"/>
      <c r="K13" s="12"/>
      <c r="L13" s="12">
        <f>$C13*K13</f>
        <v>0</v>
      </c>
      <c r="N13" s="12"/>
      <c r="O13" s="12">
        <f t="shared" si="3"/>
        <v>0</v>
      </c>
      <c r="P13" s="12"/>
      <c r="Q13" s="12"/>
      <c r="R13" s="12">
        <f t="shared" si="4"/>
        <v>0</v>
      </c>
      <c r="T13" s="13">
        <f t="shared" si="5"/>
        <v>0</v>
      </c>
    </row>
    <row r="14" spans="1:20" ht="30.75" customHeight="1" thickBot="1" x14ac:dyDescent="0.4">
      <c r="A14" s="8"/>
      <c r="C14" s="14">
        <f>SUM(C9:C13)</f>
        <v>150</v>
      </c>
      <c r="D14" s="15"/>
      <c r="E14" s="16"/>
      <c r="F14" s="16">
        <f>SUM(F9:F13)</f>
        <v>0</v>
      </c>
      <c r="H14" s="14"/>
      <c r="I14" s="17">
        <f>SUM(I9:I13)</f>
        <v>0</v>
      </c>
      <c r="K14" s="14"/>
      <c r="L14" s="17">
        <f>SUM(L9:L13)</f>
        <v>0</v>
      </c>
      <c r="N14" s="14"/>
      <c r="O14" s="17">
        <f>SUM(O9:O13)</f>
        <v>0</v>
      </c>
      <c r="Q14" s="14"/>
      <c r="R14" s="17">
        <f>SUM(R9:R13)</f>
        <v>0</v>
      </c>
      <c r="T14" s="17">
        <f>SUM(T9:T13)</f>
        <v>0</v>
      </c>
    </row>
    <row r="15" spans="1:20" ht="15" thickBot="1" x14ac:dyDescent="0.4">
      <c r="A15" s="8"/>
      <c r="C15" s="15"/>
      <c r="D15" s="15"/>
    </row>
    <row r="16" spans="1:20" ht="15" thickBot="1" x14ac:dyDescent="0.4">
      <c r="A16" s="4" t="s">
        <v>14</v>
      </c>
      <c r="B16" s="5" t="s">
        <v>8</v>
      </c>
      <c r="C16" s="6">
        <v>500</v>
      </c>
      <c r="D16" s="7"/>
    </row>
    <row r="17" spans="1:20" ht="22.5" customHeight="1" x14ac:dyDescent="0.35">
      <c r="A17" s="8"/>
      <c r="B17" s="9" t="s">
        <v>9</v>
      </c>
      <c r="C17">
        <v>30</v>
      </c>
      <c r="E17" s="10"/>
      <c r="F17" s="11">
        <f t="shared" ref="F17:F21" si="6">$C17*E17</f>
        <v>0</v>
      </c>
      <c r="I17" s="12">
        <f t="shared" ref="I17:I21" si="7">$C17*H17</f>
        <v>0</v>
      </c>
      <c r="J17" s="12"/>
      <c r="K17" s="12"/>
      <c r="L17" s="12">
        <f t="shared" ref="L17:L21" si="8">$C17*K17</f>
        <v>0</v>
      </c>
      <c r="N17" s="12"/>
      <c r="O17" s="12">
        <f t="shared" ref="O17:O21" si="9">$C17*N17</f>
        <v>0</v>
      </c>
      <c r="P17" s="12"/>
      <c r="Q17" s="12"/>
      <c r="R17" s="12">
        <f t="shared" ref="R17:R21" si="10">$C17*Q17</f>
        <v>0</v>
      </c>
      <c r="T17" s="13">
        <f>F17+I17+L17+O17+R17</f>
        <v>0</v>
      </c>
    </row>
    <row r="18" spans="1:20" ht="30" customHeight="1" x14ac:dyDescent="0.35">
      <c r="A18" s="8"/>
      <c r="B18" s="9" t="s">
        <v>10</v>
      </c>
      <c r="C18">
        <v>90</v>
      </c>
      <c r="E18" s="10"/>
      <c r="F18" s="11">
        <f t="shared" si="6"/>
        <v>0</v>
      </c>
      <c r="I18" s="12">
        <f t="shared" si="7"/>
        <v>0</v>
      </c>
      <c r="J18" s="3"/>
      <c r="K18" s="12"/>
      <c r="L18" s="12">
        <f t="shared" si="8"/>
        <v>0</v>
      </c>
      <c r="N18" s="12"/>
      <c r="O18" s="12">
        <f t="shared" si="9"/>
        <v>0</v>
      </c>
      <c r="P18" s="3"/>
      <c r="Q18" s="12"/>
      <c r="R18" s="12">
        <f t="shared" si="10"/>
        <v>0</v>
      </c>
      <c r="T18" s="13">
        <f>F18+I18+L18+O18+R18</f>
        <v>0</v>
      </c>
    </row>
    <row r="19" spans="1:20" ht="22.5" customHeight="1" x14ac:dyDescent="0.35">
      <c r="A19" s="8"/>
      <c r="B19" s="9" t="s">
        <v>11</v>
      </c>
      <c r="C19">
        <v>30</v>
      </c>
      <c r="E19" s="10"/>
      <c r="F19" s="11">
        <f t="shared" si="6"/>
        <v>0</v>
      </c>
      <c r="I19" s="12">
        <f t="shared" si="7"/>
        <v>0</v>
      </c>
      <c r="K19" s="12"/>
      <c r="L19" s="12">
        <f t="shared" si="8"/>
        <v>0</v>
      </c>
      <c r="N19" s="12"/>
      <c r="O19" s="12">
        <f t="shared" si="9"/>
        <v>0</v>
      </c>
      <c r="Q19" s="12"/>
      <c r="R19" s="12">
        <f t="shared" si="10"/>
        <v>0</v>
      </c>
      <c r="T19" s="13">
        <f>F19+I19+L19+O19+R19</f>
        <v>0</v>
      </c>
    </row>
    <row r="20" spans="1:20" ht="26.25" customHeight="1" x14ac:dyDescent="0.35">
      <c r="A20" s="8"/>
      <c r="B20" s="9" t="s">
        <v>12</v>
      </c>
      <c r="C20">
        <v>100</v>
      </c>
      <c r="E20" s="10"/>
      <c r="F20" s="11">
        <f t="shared" si="6"/>
        <v>0</v>
      </c>
      <c r="I20" s="12">
        <f t="shared" si="7"/>
        <v>0</v>
      </c>
      <c r="K20" s="12"/>
      <c r="L20" s="12">
        <f t="shared" si="8"/>
        <v>0</v>
      </c>
      <c r="N20" s="12"/>
      <c r="O20" s="12">
        <f t="shared" si="9"/>
        <v>0</v>
      </c>
      <c r="Q20" s="12"/>
      <c r="R20" s="12">
        <f t="shared" si="10"/>
        <v>0</v>
      </c>
      <c r="T20" s="13">
        <f>F20+I20+L20+O20+R20</f>
        <v>0</v>
      </c>
    </row>
    <row r="21" spans="1:20" ht="33.75" customHeight="1" x14ac:dyDescent="0.35">
      <c r="A21" s="8"/>
      <c r="B21" s="9" t="s">
        <v>13</v>
      </c>
      <c r="C21">
        <v>250</v>
      </c>
      <c r="E21" s="10"/>
      <c r="F21" s="11">
        <f t="shared" si="6"/>
        <v>0</v>
      </c>
      <c r="I21" s="12">
        <f t="shared" si="7"/>
        <v>0</v>
      </c>
      <c r="K21" s="12"/>
      <c r="L21" s="12">
        <f t="shared" si="8"/>
        <v>0</v>
      </c>
      <c r="N21" s="12"/>
      <c r="O21" s="12">
        <f t="shared" si="9"/>
        <v>0</v>
      </c>
      <c r="Q21" s="12"/>
      <c r="R21" s="12">
        <f t="shared" si="10"/>
        <v>0</v>
      </c>
      <c r="T21" s="13">
        <f>F21+I21+L21+O21+R21</f>
        <v>0</v>
      </c>
    </row>
    <row r="22" spans="1:20" ht="23.25" customHeight="1" thickBot="1" x14ac:dyDescent="0.4">
      <c r="A22" s="8"/>
      <c r="C22" s="14">
        <f>SUM(C17:C21)</f>
        <v>500</v>
      </c>
      <c r="D22" s="15"/>
      <c r="E22" s="16"/>
      <c r="F22" s="16">
        <f>SUM(F17:F21)</f>
        <v>0</v>
      </c>
      <c r="H22" s="14"/>
      <c r="I22" s="17">
        <f>SUM(I17:I21)</f>
        <v>0</v>
      </c>
      <c r="K22" s="14"/>
      <c r="L22" s="17">
        <f>SUM(L17:L21)</f>
        <v>0</v>
      </c>
      <c r="N22" s="14"/>
      <c r="O22" s="17">
        <f>SUM(O17:O21)</f>
        <v>0</v>
      </c>
      <c r="Q22" s="14"/>
      <c r="R22" s="17">
        <f>SUM(R17:R21)</f>
        <v>0</v>
      </c>
      <c r="T22" s="17">
        <f>SUM(T17:T21)</f>
        <v>0</v>
      </c>
    </row>
    <row r="23" spans="1:20" ht="15" thickBot="1" x14ac:dyDescent="0.4">
      <c r="A23" s="8"/>
      <c r="E23" s="10"/>
    </row>
    <row r="24" spans="1:20" ht="15" thickBot="1" x14ac:dyDescent="0.4">
      <c r="A24" s="4" t="s">
        <v>15</v>
      </c>
      <c r="B24" s="5" t="s">
        <v>8</v>
      </c>
      <c r="C24" s="6">
        <v>280</v>
      </c>
      <c r="D24" s="7"/>
      <c r="E24" s="10"/>
    </row>
    <row r="25" spans="1:20" ht="26.25" customHeight="1" x14ac:dyDescent="0.35">
      <c r="B25" s="9" t="s">
        <v>9</v>
      </c>
      <c r="C25">
        <v>10</v>
      </c>
      <c r="E25" s="10"/>
      <c r="F25" s="11">
        <f t="shared" ref="F25:F29" si="11">$C25*E25</f>
        <v>0</v>
      </c>
      <c r="I25" s="12">
        <f t="shared" ref="I25:I29" si="12">$C25*H25</f>
        <v>0</v>
      </c>
      <c r="J25" s="12"/>
      <c r="K25" s="12"/>
      <c r="L25" s="12">
        <f t="shared" ref="L25:L29" si="13">$C25*K25</f>
        <v>0</v>
      </c>
      <c r="N25" s="12"/>
      <c r="O25" s="12">
        <f t="shared" ref="O25:O29" si="14">$C25*N25</f>
        <v>0</v>
      </c>
      <c r="P25" s="12"/>
      <c r="Q25" s="12"/>
      <c r="R25" s="12">
        <f t="shared" ref="R25:R29" si="15">$C25*Q25</f>
        <v>0</v>
      </c>
      <c r="T25" s="13">
        <f t="shared" ref="T25:T29" si="16">F25+I25+L25+O25+R25</f>
        <v>0</v>
      </c>
    </row>
    <row r="26" spans="1:20" ht="30" customHeight="1" x14ac:dyDescent="0.35">
      <c r="B26" s="9" t="s">
        <v>10</v>
      </c>
      <c r="C26">
        <v>80</v>
      </c>
      <c r="E26" s="10"/>
      <c r="F26" s="11">
        <f t="shared" si="11"/>
        <v>0</v>
      </c>
      <c r="I26" s="12">
        <f t="shared" si="12"/>
        <v>0</v>
      </c>
      <c r="J26" s="3"/>
      <c r="K26" s="12"/>
      <c r="L26" s="12">
        <f t="shared" si="13"/>
        <v>0</v>
      </c>
      <c r="N26" s="12"/>
      <c r="O26" s="12">
        <f t="shared" si="14"/>
        <v>0</v>
      </c>
      <c r="P26" s="3"/>
      <c r="Q26" s="12"/>
      <c r="R26" s="12">
        <f t="shared" si="15"/>
        <v>0</v>
      </c>
      <c r="T26" s="13">
        <f t="shared" si="16"/>
        <v>0</v>
      </c>
    </row>
    <row r="27" spans="1:20" ht="30" customHeight="1" x14ac:dyDescent="0.35">
      <c r="B27" s="9" t="s">
        <v>11</v>
      </c>
      <c r="C27">
        <v>10</v>
      </c>
      <c r="E27" s="10"/>
      <c r="F27" s="11">
        <f t="shared" si="11"/>
        <v>0</v>
      </c>
      <c r="I27" s="12">
        <f t="shared" si="12"/>
        <v>0</v>
      </c>
      <c r="K27" s="12"/>
      <c r="L27" s="12">
        <f t="shared" si="13"/>
        <v>0</v>
      </c>
      <c r="N27" s="12"/>
      <c r="O27" s="12">
        <f t="shared" si="14"/>
        <v>0</v>
      </c>
      <c r="Q27" s="12"/>
      <c r="R27" s="12">
        <f t="shared" si="15"/>
        <v>0</v>
      </c>
      <c r="T27" s="13">
        <f t="shared" si="16"/>
        <v>0</v>
      </c>
    </row>
    <row r="28" spans="1:20" ht="26.25" customHeight="1" x14ac:dyDescent="0.35">
      <c r="B28" s="9" t="s">
        <v>12</v>
      </c>
      <c r="C28">
        <v>90</v>
      </c>
      <c r="E28" s="10"/>
      <c r="F28" s="11">
        <f t="shared" si="11"/>
        <v>0</v>
      </c>
      <c r="I28" s="12">
        <f t="shared" si="12"/>
        <v>0</v>
      </c>
      <c r="K28" s="12"/>
      <c r="L28" s="12">
        <f t="shared" si="13"/>
        <v>0</v>
      </c>
      <c r="N28" s="12"/>
      <c r="O28" s="12">
        <f t="shared" si="14"/>
        <v>0</v>
      </c>
      <c r="Q28" s="12"/>
      <c r="R28" s="12">
        <f t="shared" si="15"/>
        <v>0</v>
      </c>
      <c r="T28" s="13">
        <f t="shared" si="16"/>
        <v>0</v>
      </c>
    </row>
    <row r="29" spans="1:20" ht="30" customHeight="1" x14ac:dyDescent="0.35">
      <c r="B29" s="9" t="s">
        <v>13</v>
      </c>
      <c r="C29">
        <v>90</v>
      </c>
      <c r="E29" s="10"/>
      <c r="F29" s="11">
        <f t="shared" si="11"/>
        <v>0</v>
      </c>
      <c r="I29" s="12">
        <f t="shared" si="12"/>
        <v>0</v>
      </c>
      <c r="K29" s="12"/>
      <c r="L29" s="12">
        <f t="shared" si="13"/>
        <v>0</v>
      </c>
      <c r="N29" s="12"/>
      <c r="O29" s="12">
        <f t="shared" si="14"/>
        <v>0</v>
      </c>
      <c r="Q29" s="12"/>
      <c r="R29" s="12">
        <f t="shared" si="15"/>
        <v>0</v>
      </c>
      <c r="T29" s="13">
        <f t="shared" si="16"/>
        <v>0</v>
      </c>
    </row>
    <row r="30" spans="1:20" ht="27" customHeight="1" thickBot="1" x14ac:dyDescent="0.4">
      <c r="C30" s="18">
        <f>SUM(C25:C29)</f>
        <v>280</v>
      </c>
      <c r="D30" s="7"/>
      <c r="E30" s="16"/>
      <c r="F30" s="16">
        <f>SUM(F25:F29)</f>
        <v>0</v>
      </c>
      <c r="H30" s="14"/>
      <c r="I30" s="17">
        <f>SUM(I25:I29)</f>
        <v>0</v>
      </c>
      <c r="K30" s="14"/>
      <c r="L30" s="17">
        <f>SUM(L25:L29)</f>
        <v>0</v>
      </c>
      <c r="N30" s="14"/>
      <c r="O30" s="17">
        <f>SUM(O25:O29)</f>
        <v>0</v>
      </c>
      <c r="Q30" s="14"/>
      <c r="R30" s="17">
        <f>SUM(R25:R29)</f>
        <v>0</v>
      </c>
      <c r="T30" s="17">
        <f>SUM(T25:T29)</f>
        <v>0</v>
      </c>
    </row>
    <row r="31" spans="1:20" ht="15" thickBot="1" x14ac:dyDescent="0.4"/>
    <row r="32" spans="1:20" ht="15" thickBot="1" x14ac:dyDescent="0.4">
      <c r="A32" s="19" t="s">
        <v>16</v>
      </c>
      <c r="B32" s="5" t="s">
        <v>8</v>
      </c>
      <c r="C32" s="6">
        <f>C8+C16+C24</f>
        <v>930</v>
      </c>
      <c r="D32" s="7"/>
      <c r="J32" s="20"/>
      <c r="K32" s="20"/>
      <c r="L32" s="20"/>
      <c r="N32" s="20"/>
      <c r="O32" s="20"/>
      <c r="P32" s="20"/>
      <c r="Q32" s="20"/>
      <c r="R32" s="20"/>
    </row>
    <row r="33" spans="1:22" ht="26.25" customHeight="1" x14ac:dyDescent="0.35">
      <c r="B33" s="9" t="s">
        <v>9</v>
      </c>
      <c r="C33">
        <f t="shared" ref="C33:C37" si="17">C9+C17+C25</f>
        <v>50</v>
      </c>
      <c r="E33" s="10"/>
      <c r="F33" s="11">
        <f t="shared" ref="F33:F37" si="18">$C33*E33</f>
        <v>0</v>
      </c>
      <c r="I33" s="12">
        <f t="shared" ref="I33:I37" si="19">$C33*H33</f>
        <v>0</v>
      </c>
      <c r="J33" s="12"/>
      <c r="K33" s="12"/>
      <c r="L33" s="12">
        <f t="shared" ref="L33:L37" si="20">$C33*K33</f>
        <v>0</v>
      </c>
      <c r="N33" s="12"/>
      <c r="O33" s="12">
        <f t="shared" ref="O33:O37" si="21">$C33*N33</f>
        <v>0</v>
      </c>
      <c r="P33" s="12"/>
      <c r="Q33" s="12"/>
      <c r="R33" s="12">
        <f>$C33*Q33</f>
        <v>0</v>
      </c>
      <c r="T33" s="13">
        <f t="shared" ref="T33:T37" si="22">F33+I33+L33+O33+R33</f>
        <v>0</v>
      </c>
    </row>
    <row r="34" spans="1:22" ht="22.5" customHeight="1" x14ac:dyDescent="0.35">
      <c r="B34" s="9" t="s">
        <v>10</v>
      </c>
      <c r="C34">
        <f t="shared" si="17"/>
        <v>200</v>
      </c>
      <c r="E34" s="10"/>
      <c r="F34" s="11">
        <f t="shared" si="18"/>
        <v>0</v>
      </c>
      <c r="I34" s="12">
        <f t="shared" si="19"/>
        <v>0</v>
      </c>
      <c r="J34" s="3"/>
      <c r="K34" s="12"/>
      <c r="L34" s="12">
        <f t="shared" si="20"/>
        <v>0</v>
      </c>
      <c r="N34" s="12"/>
      <c r="O34" s="12">
        <f t="shared" si="21"/>
        <v>0</v>
      </c>
      <c r="P34" s="3"/>
      <c r="Q34" s="12"/>
      <c r="R34" s="12">
        <f t="shared" ref="R34:R37" si="23">$C34*Q34</f>
        <v>0</v>
      </c>
      <c r="T34" s="13">
        <f t="shared" si="22"/>
        <v>0</v>
      </c>
    </row>
    <row r="35" spans="1:22" ht="26.25" customHeight="1" x14ac:dyDescent="0.35">
      <c r="B35" s="9" t="s">
        <v>11</v>
      </c>
      <c r="C35">
        <f t="shared" si="17"/>
        <v>50</v>
      </c>
      <c r="E35" s="10"/>
      <c r="F35" s="11">
        <f t="shared" si="18"/>
        <v>0</v>
      </c>
      <c r="G35" s="3"/>
      <c r="I35" s="12">
        <f t="shared" si="19"/>
        <v>0</v>
      </c>
      <c r="K35" s="12"/>
      <c r="L35" s="12">
        <f t="shared" si="20"/>
        <v>0</v>
      </c>
      <c r="N35" s="12"/>
      <c r="O35" s="12">
        <f t="shared" si="21"/>
        <v>0</v>
      </c>
      <c r="Q35" s="12"/>
      <c r="R35" s="12">
        <f t="shared" si="23"/>
        <v>0</v>
      </c>
      <c r="T35" s="13">
        <f>F35+I35+L35+O35+R35</f>
        <v>0</v>
      </c>
    </row>
    <row r="36" spans="1:22" ht="26.25" customHeight="1" x14ac:dyDescent="0.35">
      <c r="B36" s="9" t="s">
        <v>12</v>
      </c>
      <c r="C36">
        <f t="shared" si="17"/>
        <v>260</v>
      </c>
      <c r="E36" s="10"/>
      <c r="F36" s="11">
        <f t="shared" si="18"/>
        <v>0</v>
      </c>
      <c r="I36" s="12">
        <f t="shared" si="19"/>
        <v>0</v>
      </c>
      <c r="K36" s="12"/>
      <c r="L36" s="12">
        <f t="shared" si="20"/>
        <v>0</v>
      </c>
      <c r="N36" s="12"/>
      <c r="O36" s="12">
        <f t="shared" si="21"/>
        <v>0</v>
      </c>
      <c r="Q36" s="12"/>
      <c r="R36" s="12">
        <f t="shared" si="23"/>
        <v>0</v>
      </c>
      <c r="T36" s="13">
        <f t="shared" si="22"/>
        <v>0</v>
      </c>
    </row>
    <row r="37" spans="1:22" ht="26.25" customHeight="1" x14ac:dyDescent="0.35">
      <c r="B37" s="9" t="s">
        <v>13</v>
      </c>
      <c r="C37">
        <f t="shared" si="17"/>
        <v>370</v>
      </c>
      <c r="E37" s="10"/>
      <c r="F37" s="11">
        <f t="shared" si="18"/>
        <v>0</v>
      </c>
      <c r="I37" s="12">
        <f t="shared" si="19"/>
        <v>0</v>
      </c>
      <c r="K37" s="12"/>
      <c r="L37" s="12">
        <f t="shared" si="20"/>
        <v>0</v>
      </c>
      <c r="N37" s="12"/>
      <c r="O37" s="12">
        <f t="shared" si="21"/>
        <v>0</v>
      </c>
      <c r="Q37" s="12"/>
      <c r="R37" s="12">
        <f t="shared" si="23"/>
        <v>0</v>
      </c>
      <c r="T37" s="13">
        <f t="shared" si="22"/>
        <v>0</v>
      </c>
    </row>
    <row r="38" spans="1:22" ht="27" customHeight="1" thickBot="1" x14ac:dyDescent="0.4">
      <c r="C38" s="14">
        <f>SUM(C33:C37)</f>
        <v>930</v>
      </c>
      <c r="D38" s="15"/>
      <c r="E38" s="16"/>
      <c r="F38" s="16">
        <f>SUM(F33:F37)</f>
        <v>0</v>
      </c>
      <c r="H38" s="14"/>
      <c r="I38" s="17">
        <f>SUM(I33:I37)</f>
        <v>0</v>
      </c>
      <c r="K38" s="14"/>
      <c r="L38" s="17">
        <f>SUM(L33:L37)</f>
        <v>0</v>
      </c>
      <c r="N38" s="14"/>
      <c r="O38" s="17">
        <f>SUM(O33:O37)</f>
        <v>0</v>
      </c>
      <c r="Q38" s="14"/>
      <c r="R38" s="17">
        <f>SUM(R33:R37)</f>
        <v>0</v>
      </c>
      <c r="T38" s="17">
        <f>SUM(T33:T37)</f>
        <v>0</v>
      </c>
    </row>
    <row r="40" spans="1:22" ht="30" customHeight="1" x14ac:dyDescent="0.35">
      <c r="A40" s="24" t="s">
        <v>17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2" ht="22.5" customHeight="1" x14ac:dyDescent="0.35">
      <c r="A41" s="3" t="s">
        <v>36</v>
      </c>
      <c r="F41" s="15"/>
      <c r="I41" s="15"/>
      <c r="L41" s="25"/>
      <c r="O41" s="15"/>
      <c r="R41" s="15"/>
      <c r="T41" s="26">
        <f>F41+I41+L41+O41+R41</f>
        <v>0</v>
      </c>
    </row>
    <row r="42" spans="1:22" ht="19.5" customHeight="1" x14ac:dyDescent="0.35">
      <c r="A42" s="3" t="s">
        <v>30</v>
      </c>
      <c r="F42" s="15"/>
      <c r="I42" s="15"/>
      <c r="L42" s="15"/>
      <c r="O42" s="15"/>
      <c r="R42" s="15"/>
      <c r="T42" s="26">
        <f t="shared" ref="T42:T43" si="24">F42+I42+L42+O42+R42</f>
        <v>0</v>
      </c>
    </row>
    <row r="43" spans="1:22" ht="18.75" customHeight="1" x14ac:dyDescent="0.35">
      <c r="A43" s="3" t="s">
        <v>33</v>
      </c>
      <c r="F43" s="15"/>
      <c r="I43" s="15"/>
      <c r="L43" s="15"/>
      <c r="O43" s="15"/>
      <c r="R43" s="15"/>
      <c r="T43" s="26">
        <f t="shared" si="24"/>
        <v>0</v>
      </c>
    </row>
    <row r="44" spans="1:22" ht="30" customHeight="1" thickBot="1" x14ac:dyDescent="0.4">
      <c r="A44" s="1" t="s">
        <v>32</v>
      </c>
      <c r="F44" s="16">
        <f>F41+F42+F43</f>
        <v>0</v>
      </c>
      <c r="I44" s="16">
        <f>I41+I42+I43</f>
        <v>0</v>
      </c>
      <c r="L44" s="16">
        <f>L41+L42+L43</f>
        <v>0</v>
      </c>
      <c r="O44" s="16">
        <f>O41+O42+O43</f>
        <v>0</v>
      </c>
      <c r="R44" s="16">
        <f>R41+R42+R43</f>
        <v>0</v>
      </c>
      <c r="T44" s="16">
        <f>T41+T42+T43</f>
        <v>0</v>
      </c>
    </row>
    <row r="45" spans="1:22" ht="15" customHeight="1" x14ac:dyDescent="0.35">
      <c r="A45" s="1"/>
      <c r="F45" s="27"/>
      <c r="I45" s="27"/>
      <c r="L45" s="27"/>
      <c r="O45" s="27"/>
      <c r="R45" s="27"/>
      <c r="T45" s="27"/>
    </row>
    <row r="47" spans="1:22" ht="22.5" customHeight="1" thickBot="1" x14ac:dyDescent="0.4">
      <c r="A47" s="1" t="s">
        <v>31</v>
      </c>
      <c r="F47" s="28">
        <f>F38+F44</f>
        <v>0</v>
      </c>
      <c r="I47" s="28">
        <f>I38+I44</f>
        <v>0</v>
      </c>
      <c r="J47" s="12"/>
      <c r="K47" s="12"/>
      <c r="L47" s="28">
        <f>L38+L44</f>
        <v>0</v>
      </c>
      <c r="N47" s="12"/>
      <c r="O47" s="28">
        <f>O38+O44</f>
        <v>0</v>
      </c>
      <c r="P47" s="12"/>
      <c r="Q47" s="12"/>
      <c r="R47" s="28">
        <f>R38+R44</f>
        <v>0</v>
      </c>
      <c r="T47" s="28">
        <f>T38+T44</f>
        <v>0</v>
      </c>
      <c r="V47" s="3"/>
    </row>
    <row r="49" spans="1:21" ht="26.25" customHeight="1" x14ac:dyDescent="0.35">
      <c r="A49" s="1" t="s">
        <v>18</v>
      </c>
      <c r="F49" s="29">
        <f>F47*14%</f>
        <v>0</v>
      </c>
      <c r="I49" s="10">
        <f>I47*14%</f>
        <v>0</v>
      </c>
      <c r="J49" s="10"/>
      <c r="K49" s="10"/>
      <c r="L49" s="10">
        <f>L47*14%</f>
        <v>0</v>
      </c>
      <c r="M49" s="10"/>
      <c r="N49" s="10"/>
      <c r="O49" s="10">
        <f>O47*14%</f>
        <v>0</v>
      </c>
      <c r="P49" s="10"/>
      <c r="Q49" s="10"/>
      <c r="R49" s="10">
        <f>R47*14%</f>
        <v>0</v>
      </c>
      <c r="S49" s="10"/>
      <c r="T49" s="10">
        <f>T47*14%</f>
        <v>0</v>
      </c>
      <c r="U49" s="3"/>
    </row>
    <row r="51" spans="1:21" ht="27" customHeight="1" thickBot="1" x14ac:dyDescent="0.4">
      <c r="A51" s="1" t="s">
        <v>19</v>
      </c>
      <c r="F51" s="22">
        <f>F47+F49</f>
        <v>0</v>
      </c>
      <c r="G51" s="1"/>
      <c r="H51" s="1"/>
      <c r="I51" s="22">
        <f>I47+I49</f>
        <v>0</v>
      </c>
      <c r="J51" s="1"/>
      <c r="K51" s="1"/>
      <c r="L51" s="22">
        <f>L47+L49</f>
        <v>0</v>
      </c>
      <c r="M51" s="1"/>
      <c r="N51" s="1"/>
      <c r="O51" s="22">
        <f>O47+O49</f>
        <v>0</v>
      </c>
      <c r="P51" s="1"/>
      <c r="Q51" s="1"/>
      <c r="R51" s="22">
        <f>R47+R49</f>
        <v>0</v>
      </c>
      <c r="S51" s="1"/>
      <c r="T51" s="22">
        <f>T47+T49</f>
        <v>0</v>
      </c>
    </row>
    <row r="52" spans="1:21" ht="15" thickTop="1" x14ac:dyDescent="0.35"/>
    <row r="55" spans="1:21" x14ac:dyDescent="0.35">
      <c r="A55" s="1" t="s">
        <v>35</v>
      </c>
    </row>
    <row r="56" spans="1:21" x14ac:dyDescent="0.35">
      <c r="A56" s="1"/>
    </row>
    <row r="57" spans="1:21" ht="22.5" customHeight="1" x14ac:dyDescent="0.35">
      <c r="B57" s="21"/>
      <c r="C57" s="21"/>
    </row>
    <row r="58" spans="1:21" ht="26.25" customHeight="1" x14ac:dyDescent="0.35">
      <c r="B58" s="15"/>
      <c r="C58" s="15"/>
    </row>
    <row r="59" spans="1:21" ht="26.25" customHeight="1" x14ac:dyDescent="0.35">
      <c r="A59" s="3" t="s">
        <v>20</v>
      </c>
      <c r="B59" s="21"/>
      <c r="C59" s="21"/>
    </row>
    <row r="62" spans="1:21" ht="26.25" customHeight="1" x14ac:dyDescent="0.35">
      <c r="A62" t="s">
        <v>21</v>
      </c>
      <c r="B62" s="21"/>
      <c r="C62" s="21"/>
    </row>
    <row r="65" spans="1:3" x14ac:dyDescent="0.35">
      <c r="A65" t="s">
        <v>22</v>
      </c>
      <c r="B65" s="21"/>
      <c r="C65" s="21"/>
    </row>
    <row r="68" spans="1:3" x14ac:dyDescent="0.35">
      <c r="A68" s="30" t="s">
        <v>24</v>
      </c>
    </row>
    <row r="69" spans="1:3" x14ac:dyDescent="0.35">
      <c r="A69" s="23" t="s">
        <v>25</v>
      </c>
    </row>
    <row r="70" spans="1:3" x14ac:dyDescent="0.35">
      <c r="A70" s="23" t="s">
        <v>23</v>
      </c>
    </row>
  </sheetData>
  <mergeCells count="6">
    <mergeCell ref="E5:F5"/>
    <mergeCell ref="H5:I5"/>
    <mergeCell ref="K5:L5"/>
    <mergeCell ref="T5:T6"/>
    <mergeCell ref="N5:O5"/>
    <mergeCell ref="Q5:R5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  <ignoredErrors>
    <ignoredError sqref="C14 C22 C3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8DADB9A8A9B54C8C343981D3E17C20" ma:contentTypeVersion="16" ma:contentTypeDescription="Create a new document." ma:contentTypeScope="" ma:versionID="2ca6482d366e40bada5fa2a4239505ee">
  <xsd:schema xmlns:xsd="http://www.w3.org/2001/XMLSchema" xmlns:xs="http://www.w3.org/2001/XMLSchema" xmlns:p="http://schemas.microsoft.com/office/2006/metadata/properties" xmlns:ns2="4fcceab4-05ac-43aa-a90d-44e78700e972" xmlns:ns3="1bffd5b5-3146-4d75-95c5-1a477bddb858" targetNamespace="http://schemas.microsoft.com/office/2006/metadata/properties" ma:root="true" ma:fieldsID="7c47cbcf95e724ce703c348063ef71c0" ns2:_="" ns3:_="">
    <xsd:import namespace="4fcceab4-05ac-43aa-a90d-44e78700e972"/>
    <xsd:import namespace="1bffd5b5-3146-4d75-95c5-1a477bddb8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eab4-05ac-43aa-a90d-44e78700e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ec5b1b8-edab-4f9b-84fe-14c541d0df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fd5b5-3146-4d75-95c5-1a477bddb85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cb6f1b-a040-4fc4-97a9-04bf504d1931}" ma:internalName="TaxCatchAll" ma:showField="CatchAllData" ma:web="1bffd5b5-3146-4d75-95c5-1a477bddb8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ffd5b5-3146-4d75-95c5-1a477bddb858" xsi:nil="true"/>
    <lcf76f155ced4ddcb4097134ff3c332f xmlns="4fcceab4-05ac-43aa-a90d-44e78700e972">
      <Terms xmlns="http://schemas.microsoft.com/office/infopath/2007/PartnerControls"/>
    </lcf76f155ced4ddcb4097134ff3c332f>
  </documentManagement>
</p:properties>
</file>

<file path=customXml/item3.xml><?xml version="1.0" encoding="utf-8"?>
<SyracuseOfficeCustomData>{"createMode":"plain_doc","forceRefresh":"0"}</SyracuseOfficeCustomDat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3EF561-0AED-4B47-9327-E4E2013280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cceab4-05ac-43aa-a90d-44e78700e972"/>
    <ds:schemaRef ds:uri="1bffd5b5-3146-4d75-95c5-1a477bddb8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FB2031-47E4-4D10-8F41-BC0E71EDC541}">
  <ds:schemaRefs>
    <ds:schemaRef ds:uri="http://schemas.microsoft.com/office/2006/metadata/properties"/>
    <ds:schemaRef ds:uri="http://schemas.microsoft.com/office/infopath/2007/PartnerControls"/>
    <ds:schemaRef ds:uri="1bffd5b5-3146-4d75-95c5-1a477bddb858"/>
    <ds:schemaRef ds:uri="4fcceab4-05ac-43aa-a90d-44e78700e972"/>
  </ds:schemaRefs>
</ds:datastoreItem>
</file>

<file path=customXml/itemProps3.xml><?xml version="1.0" encoding="utf-8"?>
<ds:datastoreItem xmlns:ds="http://schemas.openxmlformats.org/officeDocument/2006/customXml" ds:itemID="{F836D62E-7A4A-4D25-913A-7B7D127EB755}">
  <ds:schemaRefs/>
</ds:datastoreItem>
</file>

<file path=customXml/itemProps4.xml><?xml version="1.0" encoding="utf-8"?>
<ds:datastoreItem xmlns:ds="http://schemas.openxmlformats.org/officeDocument/2006/customXml" ds:itemID="{A127DF68-5609-468B-ADE2-E84F40B0D0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Pricing Structure</vt:lpstr>
      <vt:lpstr>'Pricing Structure'!Print_Area</vt:lpstr>
    </vt:vector>
  </TitlesOfParts>
  <Company>South African National Space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Bulelwa Pono</dc:creator>
  <cp:lastModifiedBy>Azola Nodali</cp:lastModifiedBy>
  <cp:lastPrinted>2017-01-13T06:55:31Z</cp:lastPrinted>
  <dcterms:created xsi:type="dcterms:W3CDTF">2013-01-21T07:51:09Z</dcterms:created>
  <dcterms:modified xsi:type="dcterms:W3CDTF">2022-08-22T06:47:22Z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0x010100298DADB9A8A9B54C8C343981D3E17C20</vt:lpwstr>
  </property>
  <property fmtid="{D5CDD505-2E9C-101B-9397-08002B2CF9AE}" pid="3" name="MediaServiceImageTags">
    <vt:lpwstr/>
  </property>
</Properties>
</file>