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90" windowWidth="19420" windowHeight="10790"/>
  </bookViews>
  <sheets>
    <sheet name="Pricing" sheetId="5" r:id="rId1"/>
  </sheets>
  <calcPr calcId="145621"/>
</workbook>
</file>

<file path=xl/calcChain.xml><?xml version="1.0" encoding="utf-8"?>
<calcChain xmlns="http://schemas.openxmlformats.org/spreadsheetml/2006/main">
  <c r="Q28" i="5" l="1"/>
  <c r="Q29" i="5" s="1"/>
  <c r="Q27" i="5"/>
  <c r="Q26" i="5"/>
  <c r="Q25" i="5"/>
  <c r="Q23" i="5"/>
  <c r="Q20" i="5"/>
  <c r="Q19" i="5"/>
  <c r="Q18" i="5"/>
  <c r="Q17" i="5"/>
  <c r="O14" i="5"/>
  <c r="N28" i="5"/>
  <c r="N27" i="5"/>
  <c r="N26" i="5"/>
  <c r="N25" i="5"/>
  <c r="N29" i="5" s="1"/>
  <c r="N23" i="5"/>
  <c r="N20" i="5"/>
  <c r="N19" i="5"/>
  <c r="N18" i="5"/>
  <c r="N17" i="5"/>
  <c r="L14" i="5"/>
  <c r="K25" i="5" l="1"/>
  <c r="K28" i="5"/>
  <c r="K27" i="5"/>
  <c r="K29" i="5" s="1"/>
  <c r="K26" i="5"/>
  <c r="H25" i="5"/>
  <c r="H28" i="5"/>
  <c r="H27" i="5"/>
  <c r="H29" i="5" s="1"/>
  <c r="H26" i="5"/>
  <c r="E25" i="5"/>
  <c r="E28" i="5"/>
  <c r="E27" i="5"/>
  <c r="E29" i="5" s="1"/>
  <c r="E26" i="5"/>
  <c r="R29" i="5" l="1"/>
  <c r="R32" i="5"/>
  <c r="R31" i="5"/>
  <c r="K23" i="5"/>
  <c r="H23" i="5"/>
  <c r="E23" i="5"/>
  <c r="K20" i="5"/>
  <c r="K19" i="5"/>
  <c r="K18" i="5"/>
  <c r="K17" i="5"/>
  <c r="H20" i="5"/>
  <c r="H19" i="5"/>
  <c r="H18" i="5"/>
  <c r="H17" i="5"/>
  <c r="E20" i="5"/>
  <c r="E19" i="5"/>
  <c r="E18" i="5"/>
  <c r="E17" i="5"/>
  <c r="R20" i="5" l="1"/>
  <c r="R19" i="5"/>
  <c r="R18" i="5"/>
  <c r="R23" i="5"/>
  <c r="R17" i="5"/>
  <c r="I14" i="5"/>
  <c r="F14" i="5"/>
  <c r="R21" i="5" l="1"/>
  <c r="R33" i="5" s="1"/>
  <c r="C14" i="5"/>
  <c r="R14" i="5" s="1"/>
</calcChain>
</file>

<file path=xl/sharedStrings.xml><?xml version="1.0" encoding="utf-8"?>
<sst xmlns="http://schemas.openxmlformats.org/spreadsheetml/2006/main" count="52" uniqueCount="40">
  <si>
    <t>Total</t>
  </si>
  <si>
    <t>Hours</t>
  </si>
  <si>
    <t>South African National Space Agency (SANSA)</t>
  </si>
  <si>
    <t>PRICING SCHEDULE</t>
  </si>
  <si>
    <t>Pricing Notes:</t>
  </si>
  <si>
    <t>1. Rates are to include all costs with no unspecified cost to arise</t>
  </si>
  <si>
    <t>2. Disbursement costs includes all expected site visits and other work to be performed in Pretoria (Head Office) , Hartebeeshoek and Hermanus</t>
  </si>
  <si>
    <t>Internal Audit Review</t>
  </si>
  <si>
    <t>Estimated Hours</t>
  </si>
  <si>
    <t>Professional Fees</t>
  </si>
  <si>
    <t>Rate</t>
  </si>
  <si>
    <t xml:space="preserve">Disbursements </t>
  </si>
  <si>
    <t>Project Management</t>
  </si>
  <si>
    <t>Total Professional Fees</t>
  </si>
  <si>
    <t xml:space="preserve">Total </t>
  </si>
  <si>
    <t>Grand Total Cost - Project Management Services, Assurance Reviews and Disbursements Including VAT</t>
  </si>
  <si>
    <t xml:space="preserve">          Audit Manager</t>
  </si>
  <si>
    <t xml:space="preserve">           Director</t>
  </si>
  <si>
    <t xml:space="preserve">         Assistant Manager/Supervisor</t>
  </si>
  <si>
    <t xml:space="preserve">         Internal Auditor/ Audit Assistant/Consultant</t>
  </si>
  <si>
    <t>Total Value</t>
  </si>
  <si>
    <t>Ad-hoc assignments</t>
  </si>
  <si>
    <t>Additional Services as requested:</t>
  </si>
  <si>
    <t>Audit Manager/ Specialist Manager</t>
  </si>
  <si>
    <t>Assistant Manager/ Specialist Assistant Manager</t>
  </si>
  <si>
    <t>Internal Auditor/Specialist</t>
  </si>
  <si>
    <t>Audit Director/ Specialist Director</t>
  </si>
  <si>
    <t>Total Specialist fees</t>
  </si>
  <si>
    <t>Director</t>
  </si>
  <si>
    <t xml:space="preserve"> Manager</t>
  </si>
  <si>
    <t>Assistant Manager</t>
  </si>
  <si>
    <t>Auditor</t>
  </si>
  <si>
    <t>Specialist Services(Eg. IT, Tax etc)</t>
  </si>
  <si>
    <t>Disbursement (rate per km)</t>
  </si>
  <si>
    <t>Year 1</t>
  </si>
  <si>
    <t>Year 2</t>
  </si>
  <si>
    <t>Year 3</t>
  </si>
  <si>
    <t>Year 4</t>
  </si>
  <si>
    <t>Year 5</t>
  </si>
  <si>
    <t>Rate (fixed rate for 5years)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</si>
</sst>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&quot;R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166" fontId="6" fillId="2" borderId="0" xfId="0" applyNumberFormat="1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167" fontId="1" fillId="2" borderId="0" xfId="0" applyNumberFormat="1" applyFont="1" applyFill="1"/>
    <xf numFmtId="167" fontId="7" fillId="2" borderId="0" xfId="0" applyNumberFormat="1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right"/>
    </xf>
    <xf numFmtId="0" fontId="1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7" fontId="2" fillId="5" borderId="4" xfId="0" applyNumberFormat="1" applyFont="1" applyFill="1" applyBorder="1" applyAlignment="1"/>
    <xf numFmtId="0" fontId="11" fillId="5" borderId="6" xfId="0" applyFont="1" applyFill="1" applyBorder="1" applyAlignment="1">
      <alignment vertical="top"/>
    </xf>
    <xf numFmtId="0" fontId="11" fillId="5" borderId="7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167" fontId="11" fillId="5" borderId="1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top"/>
    </xf>
    <xf numFmtId="0" fontId="12" fillId="5" borderId="7" xfId="0" applyFont="1" applyFill="1" applyBorder="1" applyAlignment="1">
      <alignment vertical="top"/>
    </xf>
    <xf numFmtId="0" fontId="12" fillId="5" borderId="5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165" fontId="12" fillId="5" borderId="1" xfId="0" applyNumberFormat="1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164" fontId="11" fillId="5" borderId="5" xfId="0" applyNumberFormat="1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2" fillId="5" borderId="7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72C7E7"/>
      <color rgb="FFC9DD03"/>
      <color rgb="FF00A1DE"/>
      <color rgb="FF92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1090084</xdr:colOff>
      <xdr:row>4</xdr:row>
      <xdr:rowOff>90847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167"/>
          <a:ext cx="1481667" cy="53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W49"/>
  <sheetViews>
    <sheetView tabSelected="1" topLeftCell="A12" zoomScale="72" zoomScaleNormal="72" workbookViewId="0">
      <selection activeCell="A27" sqref="A27"/>
    </sheetView>
  </sheetViews>
  <sheetFormatPr defaultColWidth="9.1796875" defaultRowHeight="11.5" x14ac:dyDescent="0.25"/>
  <cols>
    <col min="1" max="1" width="5.81640625" style="2" customWidth="1"/>
    <col min="2" max="2" width="43.1796875" style="2" customWidth="1"/>
    <col min="3" max="4" width="15.81640625" style="2" customWidth="1"/>
    <col min="5" max="5" width="14" style="2" customWidth="1"/>
    <col min="6" max="7" width="14.54296875" style="2" customWidth="1"/>
    <col min="8" max="10" width="14.81640625" style="2" customWidth="1"/>
    <col min="11" max="17" width="15.7265625" style="2" customWidth="1"/>
    <col min="18" max="18" width="28.1796875" style="3" customWidth="1"/>
    <col min="19" max="19" width="11.54296875" style="2" bestFit="1" customWidth="1"/>
    <col min="20" max="20" width="13.7265625" style="2" bestFit="1" customWidth="1"/>
    <col min="21" max="21" width="15.26953125" style="2" bestFit="1" customWidth="1"/>
    <col min="22" max="16384" width="9.1796875" style="2"/>
  </cols>
  <sheetData>
    <row r="6" spans="1:20" s="6" customFormat="1" ht="14" x14ac:dyDescent="0.3">
      <c r="A6" s="16" t="s">
        <v>2</v>
      </c>
      <c r="B6" s="16"/>
      <c r="R6" s="7"/>
    </row>
    <row r="7" spans="1:20" s="6" customFormat="1" ht="14" x14ac:dyDescent="0.3">
      <c r="A7" s="16" t="s">
        <v>3</v>
      </c>
      <c r="B7" s="16"/>
      <c r="R7" s="7"/>
    </row>
    <row r="8" spans="1:20" ht="18.75" customHeight="1" x14ac:dyDescent="0.3">
      <c r="A8" s="6"/>
    </row>
    <row r="9" spans="1:20" ht="1.5" customHeight="1" x14ac:dyDescent="0.25"/>
    <row r="10" spans="1:20" hidden="1" x14ac:dyDescent="0.25"/>
    <row r="11" spans="1:20" s="5" customFormat="1" ht="42" customHeight="1" x14ac:dyDescent="0.35">
      <c r="A11" s="53" t="s">
        <v>7</v>
      </c>
      <c r="B11" s="53"/>
      <c r="C11" s="75" t="s">
        <v>34</v>
      </c>
      <c r="D11" s="76"/>
      <c r="E11" s="76"/>
      <c r="F11" s="75" t="s">
        <v>35</v>
      </c>
      <c r="G11" s="76"/>
      <c r="H11" s="76"/>
      <c r="I11" s="81" t="s">
        <v>36</v>
      </c>
      <c r="J11" s="81"/>
      <c r="K11" s="81"/>
      <c r="L11" s="75" t="s">
        <v>37</v>
      </c>
      <c r="M11" s="76"/>
      <c r="N11" s="85"/>
      <c r="O11" s="75" t="s">
        <v>38</v>
      </c>
      <c r="P11" s="76"/>
      <c r="Q11" s="85"/>
      <c r="R11" s="82" t="s">
        <v>0</v>
      </c>
    </row>
    <row r="12" spans="1:20" s="4" customFormat="1" ht="12.75" customHeight="1" x14ac:dyDescent="0.25">
      <c r="A12" s="53"/>
      <c r="B12" s="53"/>
      <c r="C12" s="77"/>
      <c r="D12" s="78"/>
      <c r="E12" s="78"/>
      <c r="F12" s="77"/>
      <c r="G12" s="78"/>
      <c r="H12" s="78"/>
      <c r="I12" s="81"/>
      <c r="J12" s="81"/>
      <c r="K12" s="81"/>
      <c r="L12" s="77"/>
      <c r="M12" s="78"/>
      <c r="N12" s="86"/>
      <c r="O12" s="77"/>
      <c r="P12" s="78"/>
      <c r="Q12" s="86"/>
      <c r="R12" s="83"/>
    </row>
    <row r="13" spans="1:20" s="4" customFormat="1" ht="49.5" customHeight="1" x14ac:dyDescent="0.25">
      <c r="A13" s="53"/>
      <c r="B13" s="53"/>
      <c r="C13" s="79"/>
      <c r="D13" s="80"/>
      <c r="E13" s="80"/>
      <c r="F13" s="79"/>
      <c r="G13" s="80"/>
      <c r="H13" s="80"/>
      <c r="I13" s="81"/>
      <c r="J13" s="81"/>
      <c r="K13" s="81"/>
      <c r="L13" s="79"/>
      <c r="M13" s="80"/>
      <c r="N13" s="87"/>
      <c r="O13" s="79"/>
      <c r="P13" s="80"/>
      <c r="Q13" s="87"/>
      <c r="R13" s="84"/>
      <c r="T13" s="14"/>
    </row>
    <row r="14" spans="1:20" s="4" customFormat="1" ht="22.5" customHeight="1" x14ac:dyDescent="0.25">
      <c r="A14" s="55" t="s">
        <v>8</v>
      </c>
      <c r="B14" s="56"/>
      <c r="C14" s="54">
        <f>SUM(C17:C20)</f>
        <v>1980</v>
      </c>
      <c r="D14" s="54"/>
      <c r="E14" s="54"/>
      <c r="F14" s="54">
        <f>SUM(F17:F20)</f>
        <v>1980</v>
      </c>
      <c r="G14" s="54"/>
      <c r="H14" s="54"/>
      <c r="I14" s="54">
        <f>SUM(I17:I20)</f>
        <v>1980</v>
      </c>
      <c r="J14" s="54"/>
      <c r="K14" s="54"/>
      <c r="L14" s="54">
        <f>SUM(L17:L20)</f>
        <v>1980</v>
      </c>
      <c r="M14" s="54"/>
      <c r="N14" s="54"/>
      <c r="O14" s="54">
        <f>SUM(O17:O20)</f>
        <v>1980</v>
      </c>
      <c r="P14" s="54"/>
      <c r="Q14" s="54"/>
      <c r="R14" s="24">
        <f>SUM(C14:Q14)</f>
        <v>9900</v>
      </c>
    </row>
    <row r="15" spans="1:20" s="4" customFormat="1" ht="14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0" s="8" customFormat="1" ht="38.25" customHeight="1" x14ac:dyDescent="0.35">
      <c r="A16" s="63" t="s">
        <v>9</v>
      </c>
      <c r="B16" s="64"/>
      <c r="C16" s="21" t="s">
        <v>1</v>
      </c>
      <c r="D16" s="21" t="s">
        <v>10</v>
      </c>
      <c r="E16" s="21" t="s">
        <v>20</v>
      </c>
      <c r="F16" s="21" t="s">
        <v>1</v>
      </c>
      <c r="G16" s="21" t="s">
        <v>10</v>
      </c>
      <c r="H16" s="21" t="s">
        <v>20</v>
      </c>
      <c r="I16" s="21" t="s">
        <v>1</v>
      </c>
      <c r="J16" s="21" t="s">
        <v>10</v>
      </c>
      <c r="K16" s="21" t="s">
        <v>20</v>
      </c>
      <c r="L16" s="21" t="s">
        <v>1</v>
      </c>
      <c r="M16" s="21" t="s">
        <v>10</v>
      </c>
      <c r="N16" s="21" t="s">
        <v>20</v>
      </c>
      <c r="O16" s="21" t="s">
        <v>1</v>
      </c>
      <c r="P16" s="21" t="s">
        <v>10</v>
      </c>
      <c r="Q16" s="21" t="s">
        <v>20</v>
      </c>
      <c r="R16" s="22" t="s">
        <v>14</v>
      </c>
      <c r="S16" s="15"/>
      <c r="T16" s="15"/>
    </row>
    <row r="17" spans="1:23" s="8" customFormat="1" ht="59.25" customHeight="1" x14ac:dyDescent="0.35">
      <c r="A17" s="65" t="s">
        <v>17</v>
      </c>
      <c r="B17" s="66"/>
      <c r="C17" s="21">
        <v>80</v>
      </c>
      <c r="D17" s="21"/>
      <c r="E17" s="21">
        <f>C17*D17</f>
        <v>0</v>
      </c>
      <c r="F17" s="21">
        <v>80</v>
      </c>
      <c r="G17" s="21"/>
      <c r="H17" s="23">
        <f>F17*G17</f>
        <v>0</v>
      </c>
      <c r="I17" s="21">
        <v>80</v>
      </c>
      <c r="J17" s="21"/>
      <c r="K17" s="23">
        <f>I17*J17</f>
        <v>0</v>
      </c>
      <c r="L17" s="21">
        <v>80</v>
      </c>
      <c r="M17" s="21"/>
      <c r="N17" s="23">
        <f>L17*M17</f>
        <v>0</v>
      </c>
      <c r="O17" s="21">
        <v>80</v>
      </c>
      <c r="P17" s="21"/>
      <c r="Q17" s="23">
        <f>O17*P17</f>
        <v>0</v>
      </c>
      <c r="R17" s="22">
        <f>E17+H17+K17</f>
        <v>0</v>
      </c>
      <c r="T17" s="15"/>
    </row>
    <row r="18" spans="1:23" s="8" customFormat="1" ht="45" customHeight="1" x14ac:dyDescent="0.35">
      <c r="A18" s="65" t="s">
        <v>16</v>
      </c>
      <c r="B18" s="66"/>
      <c r="C18" s="21">
        <v>200</v>
      </c>
      <c r="D18" s="21"/>
      <c r="E18" s="21">
        <f t="shared" ref="E18:E20" si="0">C18*D18</f>
        <v>0</v>
      </c>
      <c r="F18" s="21">
        <v>200</v>
      </c>
      <c r="G18" s="21"/>
      <c r="H18" s="23">
        <f t="shared" ref="H18:H20" si="1">F18*G18</f>
        <v>0</v>
      </c>
      <c r="I18" s="21">
        <v>200</v>
      </c>
      <c r="J18" s="21"/>
      <c r="K18" s="23">
        <f t="shared" ref="K18:K20" si="2">I18*J18</f>
        <v>0</v>
      </c>
      <c r="L18" s="21">
        <v>200</v>
      </c>
      <c r="M18" s="21"/>
      <c r="N18" s="23">
        <f t="shared" ref="N18:N20" si="3">L18*M18</f>
        <v>0</v>
      </c>
      <c r="O18" s="21">
        <v>200</v>
      </c>
      <c r="P18" s="21"/>
      <c r="Q18" s="23">
        <f t="shared" ref="Q18:Q20" si="4">O18*P18</f>
        <v>0</v>
      </c>
      <c r="R18" s="22">
        <f t="shared" ref="R18:R20" si="5">E18+H18+K18</f>
        <v>0</v>
      </c>
      <c r="T18" s="15"/>
    </row>
    <row r="19" spans="1:23" s="8" customFormat="1" ht="56.25" customHeight="1" x14ac:dyDescent="0.35">
      <c r="A19" s="65" t="s">
        <v>18</v>
      </c>
      <c r="B19" s="66"/>
      <c r="C19" s="21">
        <v>300</v>
      </c>
      <c r="D19" s="21"/>
      <c r="E19" s="21">
        <f t="shared" si="0"/>
        <v>0</v>
      </c>
      <c r="F19" s="21">
        <v>300</v>
      </c>
      <c r="G19" s="21"/>
      <c r="H19" s="23">
        <f t="shared" si="1"/>
        <v>0</v>
      </c>
      <c r="I19" s="21">
        <v>300</v>
      </c>
      <c r="J19" s="21"/>
      <c r="K19" s="23">
        <f t="shared" si="2"/>
        <v>0</v>
      </c>
      <c r="L19" s="21">
        <v>300</v>
      </c>
      <c r="M19" s="21"/>
      <c r="N19" s="23">
        <f t="shared" si="3"/>
        <v>0</v>
      </c>
      <c r="O19" s="21">
        <v>300</v>
      </c>
      <c r="P19" s="21"/>
      <c r="Q19" s="23">
        <f t="shared" si="4"/>
        <v>0</v>
      </c>
      <c r="R19" s="22">
        <f t="shared" si="5"/>
        <v>0</v>
      </c>
    </row>
    <row r="20" spans="1:23" s="8" customFormat="1" ht="48" customHeight="1" x14ac:dyDescent="0.35">
      <c r="A20" s="67" t="s">
        <v>19</v>
      </c>
      <c r="B20" s="68"/>
      <c r="C20" s="21">
        <v>1400</v>
      </c>
      <c r="D20" s="21"/>
      <c r="E20" s="21">
        <f t="shared" si="0"/>
        <v>0</v>
      </c>
      <c r="F20" s="21">
        <v>1400</v>
      </c>
      <c r="G20" s="21"/>
      <c r="H20" s="23">
        <f t="shared" si="1"/>
        <v>0</v>
      </c>
      <c r="I20" s="21">
        <v>1400</v>
      </c>
      <c r="J20" s="21"/>
      <c r="K20" s="23">
        <f t="shared" si="2"/>
        <v>0</v>
      </c>
      <c r="L20" s="21">
        <v>1400</v>
      </c>
      <c r="M20" s="21"/>
      <c r="N20" s="23">
        <f t="shared" si="3"/>
        <v>0</v>
      </c>
      <c r="O20" s="21">
        <v>1400</v>
      </c>
      <c r="P20" s="21"/>
      <c r="Q20" s="23">
        <f t="shared" si="4"/>
        <v>0</v>
      </c>
      <c r="R20" s="22">
        <f t="shared" si="5"/>
        <v>0</v>
      </c>
      <c r="S20" s="74"/>
      <c r="T20" s="74"/>
      <c r="U20" s="74"/>
      <c r="V20" s="74"/>
      <c r="W20" s="74"/>
    </row>
    <row r="21" spans="1:23" s="1" customFormat="1" ht="27" customHeight="1" x14ac:dyDescent="0.3">
      <c r="A21" s="69" t="s">
        <v>13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49"/>
      <c r="P21" s="49"/>
      <c r="Q21" s="49"/>
      <c r="R21" s="25">
        <f>R17+R18+R19+R20</f>
        <v>0</v>
      </c>
    </row>
    <row r="22" spans="1:23" s="10" customFormat="1" ht="15" customHeight="1" x14ac:dyDescent="0.3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T22" s="11"/>
    </row>
    <row r="23" spans="1:23" s="10" customFormat="1" ht="15" customHeight="1" x14ac:dyDescent="0.35">
      <c r="A23" s="26" t="s">
        <v>21</v>
      </c>
      <c r="B23" s="27"/>
      <c r="C23" s="28">
        <v>250</v>
      </c>
      <c r="D23" s="42"/>
      <c r="E23" s="30">
        <f t="shared" ref="E23:E28" si="6">C23*D23</f>
        <v>0</v>
      </c>
      <c r="F23" s="28">
        <v>250</v>
      </c>
      <c r="G23" s="29"/>
      <c r="H23" s="30">
        <f t="shared" ref="H23" si="7">F23*G23</f>
        <v>0</v>
      </c>
      <c r="I23" s="28">
        <v>250</v>
      </c>
      <c r="J23" s="32"/>
      <c r="K23" s="31">
        <f>I23*J23</f>
        <v>0</v>
      </c>
      <c r="L23" s="28">
        <v>250</v>
      </c>
      <c r="M23" s="32"/>
      <c r="N23" s="31">
        <f>L23*M23</f>
        <v>0</v>
      </c>
      <c r="O23" s="28">
        <v>250</v>
      </c>
      <c r="P23" s="32"/>
      <c r="Q23" s="31">
        <f>O23*P23</f>
        <v>0</v>
      </c>
      <c r="R23" s="33">
        <f t="shared" ref="R23" si="8">E23+H23+K23</f>
        <v>0</v>
      </c>
      <c r="T23" s="11"/>
    </row>
    <row r="24" spans="1:23" s="10" customFormat="1" ht="15" customHeight="1" x14ac:dyDescent="0.35">
      <c r="A24" s="26" t="s">
        <v>32</v>
      </c>
      <c r="B24" s="27"/>
      <c r="C24" s="28"/>
      <c r="D24" s="42"/>
      <c r="E24" s="30"/>
      <c r="F24" s="43"/>
      <c r="G24" s="42"/>
      <c r="H24" s="30"/>
      <c r="I24" s="44"/>
      <c r="J24" s="45"/>
      <c r="K24" s="31"/>
      <c r="L24" s="44"/>
      <c r="M24" s="45"/>
      <c r="N24" s="31"/>
      <c r="O24" s="44"/>
      <c r="P24" s="45"/>
      <c r="Q24" s="31"/>
      <c r="R24" s="33"/>
      <c r="T24" s="11"/>
    </row>
    <row r="25" spans="1:23" s="10" customFormat="1" ht="15" customHeight="1" x14ac:dyDescent="0.35">
      <c r="A25" s="26" t="s">
        <v>28</v>
      </c>
      <c r="B25" s="27"/>
      <c r="C25" s="28">
        <v>20</v>
      </c>
      <c r="D25" s="42"/>
      <c r="E25" s="30">
        <f>C25*D25</f>
        <v>0</v>
      </c>
      <c r="F25" s="28">
        <v>20</v>
      </c>
      <c r="G25" s="42"/>
      <c r="H25" s="30">
        <f>F25*G25</f>
        <v>0</v>
      </c>
      <c r="I25" s="28">
        <v>20</v>
      </c>
      <c r="J25" s="45"/>
      <c r="K25" s="46">
        <f>I25*J25</f>
        <v>0</v>
      </c>
      <c r="L25" s="28">
        <v>20</v>
      </c>
      <c r="M25" s="45"/>
      <c r="N25" s="46">
        <f>L25*M25</f>
        <v>0</v>
      </c>
      <c r="O25" s="28">
        <v>20</v>
      </c>
      <c r="P25" s="45"/>
      <c r="Q25" s="46">
        <f>O25*P25</f>
        <v>0</v>
      </c>
      <c r="R25" s="33"/>
      <c r="T25" s="11"/>
    </row>
    <row r="26" spans="1:23" s="10" customFormat="1" ht="15" customHeight="1" x14ac:dyDescent="0.35">
      <c r="A26" s="26" t="s">
        <v>29</v>
      </c>
      <c r="B26" s="27"/>
      <c r="C26" s="28">
        <v>30</v>
      </c>
      <c r="D26" s="42"/>
      <c r="E26" s="30">
        <f t="shared" si="6"/>
        <v>0</v>
      </c>
      <c r="F26" s="28">
        <v>30</v>
      </c>
      <c r="G26" s="42"/>
      <c r="H26" s="30">
        <f t="shared" ref="H26:H28" si="9">F26*G26</f>
        <v>0</v>
      </c>
      <c r="I26" s="28">
        <v>30</v>
      </c>
      <c r="J26" s="45"/>
      <c r="K26" s="30">
        <f t="shared" ref="K26:K28" si="10">I26*J26</f>
        <v>0</v>
      </c>
      <c r="L26" s="28">
        <v>30</v>
      </c>
      <c r="M26" s="45"/>
      <c r="N26" s="30">
        <f t="shared" ref="N26:N28" si="11">L26*M26</f>
        <v>0</v>
      </c>
      <c r="O26" s="28">
        <v>30</v>
      </c>
      <c r="P26" s="45"/>
      <c r="Q26" s="30">
        <f t="shared" ref="Q26:Q28" si="12">O26*P26</f>
        <v>0</v>
      </c>
      <c r="R26" s="33"/>
      <c r="T26" s="11"/>
    </row>
    <row r="27" spans="1:23" s="10" customFormat="1" ht="15" customHeight="1" x14ac:dyDescent="0.35">
      <c r="A27" s="26" t="s">
        <v>30</v>
      </c>
      <c r="B27" s="27"/>
      <c r="C27" s="28">
        <v>50</v>
      </c>
      <c r="D27" s="42"/>
      <c r="E27" s="30">
        <f t="shared" si="6"/>
        <v>0</v>
      </c>
      <c r="F27" s="28">
        <v>50</v>
      </c>
      <c r="G27" s="42"/>
      <c r="H27" s="30">
        <f t="shared" si="9"/>
        <v>0</v>
      </c>
      <c r="I27" s="28">
        <v>50</v>
      </c>
      <c r="J27" s="45"/>
      <c r="K27" s="30">
        <f t="shared" si="10"/>
        <v>0</v>
      </c>
      <c r="L27" s="28">
        <v>50</v>
      </c>
      <c r="M27" s="45"/>
      <c r="N27" s="30">
        <f t="shared" si="11"/>
        <v>0</v>
      </c>
      <c r="O27" s="28">
        <v>50</v>
      </c>
      <c r="P27" s="45"/>
      <c r="Q27" s="30">
        <f t="shared" si="12"/>
        <v>0</v>
      </c>
      <c r="R27" s="33"/>
      <c r="T27" s="11"/>
    </row>
    <row r="28" spans="1:23" s="10" customFormat="1" ht="15" customHeight="1" x14ac:dyDescent="0.35">
      <c r="A28" s="26" t="s">
        <v>31</v>
      </c>
      <c r="B28" s="27"/>
      <c r="C28" s="28">
        <v>180</v>
      </c>
      <c r="D28" s="42"/>
      <c r="E28" s="30">
        <f t="shared" si="6"/>
        <v>0</v>
      </c>
      <c r="F28" s="28">
        <v>180</v>
      </c>
      <c r="G28" s="42"/>
      <c r="H28" s="30">
        <f t="shared" si="9"/>
        <v>0</v>
      </c>
      <c r="I28" s="28">
        <v>180</v>
      </c>
      <c r="J28" s="45"/>
      <c r="K28" s="30">
        <f t="shared" si="10"/>
        <v>0</v>
      </c>
      <c r="L28" s="28">
        <v>180</v>
      </c>
      <c r="M28" s="45"/>
      <c r="N28" s="30">
        <f t="shared" si="11"/>
        <v>0</v>
      </c>
      <c r="O28" s="28">
        <v>180</v>
      </c>
      <c r="P28" s="45"/>
      <c r="Q28" s="30">
        <f t="shared" si="12"/>
        <v>0</v>
      </c>
      <c r="R28" s="33"/>
      <c r="T28" s="11"/>
    </row>
    <row r="29" spans="1:23" s="10" customFormat="1" ht="15" customHeight="1" x14ac:dyDescent="0.35">
      <c r="A29" s="26" t="s">
        <v>27</v>
      </c>
      <c r="B29" s="27"/>
      <c r="C29" s="41"/>
      <c r="D29" s="42"/>
      <c r="E29" s="30">
        <f>SUM(E25:E28)</f>
        <v>0</v>
      </c>
      <c r="F29" s="43"/>
      <c r="G29" s="42"/>
      <c r="H29" s="30">
        <f>SUM(H25:H28)</f>
        <v>0</v>
      </c>
      <c r="I29" s="31"/>
      <c r="J29" s="45"/>
      <c r="K29" s="30">
        <f>SUM(K25:K28)</f>
        <v>0</v>
      </c>
      <c r="L29" s="31"/>
      <c r="M29" s="45"/>
      <c r="N29" s="30">
        <f>SUM(N25:N28)</f>
        <v>0</v>
      </c>
      <c r="O29" s="31"/>
      <c r="P29" s="45"/>
      <c r="Q29" s="30">
        <f>SUM(Q25:Q28)</f>
        <v>0</v>
      </c>
      <c r="R29" s="33">
        <f>E29+H29+K29</f>
        <v>0</v>
      </c>
      <c r="T29" s="11"/>
    </row>
    <row r="30" spans="1:23" s="10" customFormat="1" ht="15" customHeight="1" x14ac:dyDescent="0.35">
      <c r="A30" s="26"/>
      <c r="B30" s="27"/>
      <c r="C30" s="41"/>
      <c r="D30" s="42"/>
      <c r="E30" s="30"/>
      <c r="F30" s="43"/>
      <c r="G30" s="42"/>
      <c r="H30" s="30"/>
      <c r="I30" s="44"/>
      <c r="J30" s="45"/>
      <c r="K30" s="31"/>
      <c r="L30" s="44"/>
      <c r="M30" s="45"/>
      <c r="N30" s="31"/>
      <c r="O30" s="44"/>
      <c r="P30" s="45"/>
      <c r="Q30" s="31"/>
      <c r="R30" s="33"/>
      <c r="T30" s="11"/>
    </row>
    <row r="31" spans="1:23" s="10" customFormat="1" ht="21" customHeight="1" x14ac:dyDescent="0.35">
      <c r="A31" s="34" t="s">
        <v>11</v>
      </c>
      <c r="B31" s="35"/>
      <c r="C31" s="35"/>
      <c r="D31" s="36"/>
      <c r="E31" s="37">
        <v>0</v>
      </c>
      <c r="F31" s="72"/>
      <c r="G31" s="73"/>
      <c r="H31" s="37">
        <v>0</v>
      </c>
      <c r="I31" s="72"/>
      <c r="J31" s="73"/>
      <c r="K31" s="37">
        <v>0</v>
      </c>
      <c r="L31" s="72"/>
      <c r="M31" s="73"/>
      <c r="N31" s="37">
        <v>0</v>
      </c>
      <c r="O31" s="72"/>
      <c r="P31" s="73"/>
      <c r="Q31" s="37">
        <v>0</v>
      </c>
      <c r="R31" s="38">
        <f>E31+H31+K31</f>
        <v>0</v>
      </c>
      <c r="T31" s="11"/>
      <c r="U31" s="12"/>
    </row>
    <row r="32" spans="1:23" s="9" customFormat="1" ht="13" x14ac:dyDescent="0.35">
      <c r="A32" s="34" t="s">
        <v>12</v>
      </c>
      <c r="B32" s="35"/>
      <c r="C32" s="35"/>
      <c r="D32" s="35"/>
      <c r="E32" s="37">
        <v>0</v>
      </c>
      <c r="F32" s="39"/>
      <c r="G32" s="39"/>
      <c r="H32" s="37">
        <v>0</v>
      </c>
      <c r="I32" s="39"/>
      <c r="J32" s="39"/>
      <c r="K32" s="37">
        <v>0</v>
      </c>
      <c r="L32" s="39"/>
      <c r="M32" s="39"/>
      <c r="N32" s="37">
        <v>0</v>
      </c>
      <c r="O32" s="39"/>
      <c r="P32" s="39"/>
      <c r="Q32" s="37">
        <v>0</v>
      </c>
      <c r="R32" s="38">
        <f>E32+H32+K32</f>
        <v>0</v>
      </c>
      <c r="T32" s="13"/>
    </row>
    <row r="33" spans="1:18" ht="18.75" customHeight="1" x14ac:dyDescent="0.3">
      <c r="A33" s="57" t="s">
        <v>15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48"/>
      <c r="M33" s="48"/>
      <c r="N33" s="48"/>
      <c r="O33" s="48"/>
      <c r="P33" s="48"/>
      <c r="Q33" s="48"/>
      <c r="R33" s="40">
        <f>SUM(R21+R23+R29+R31+R32)</f>
        <v>0</v>
      </c>
    </row>
    <row r="34" spans="1:18" ht="13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ht="18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8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1:18" ht="12.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7"/>
    </row>
    <row r="38" spans="1:18" ht="12.5" x14ac:dyDescent="0.25">
      <c r="A38" s="20" t="s">
        <v>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7"/>
    </row>
    <row r="39" spans="1:18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7"/>
    </row>
    <row r="40" spans="1:18" ht="12.5" x14ac:dyDescent="0.25">
      <c r="A40" s="4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7"/>
    </row>
    <row r="41" spans="1:18" ht="12.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7"/>
    </row>
    <row r="42" spans="1:18" ht="12.5" x14ac:dyDescent="0.25">
      <c r="A42" s="4" t="s">
        <v>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7"/>
    </row>
    <row r="43" spans="1:18" ht="12.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7"/>
    </row>
    <row r="44" spans="1:18" x14ac:dyDescent="0.25">
      <c r="A44" s="47" t="s">
        <v>22</v>
      </c>
      <c r="B44" s="47"/>
      <c r="C44" s="50" t="s">
        <v>39</v>
      </c>
      <c r="D44" s="51"/>
      <c r="E44" s="52"/>
    </row>
    <row r="45" spans="1:18" x14ac:dyDescent="0.25">
      <c r="A45" s="47" t="s">
        <v>26</v>
      </c>
      <c r="B45" s="47"/>
      <c r="C45" s="50"/>
      <c r="D45" s="51"/>
      <c r="E45" s="52"/>
    </row>
    <row r="46" spans="1:18" x14ac:dyDescent="0.25">
      <c r="A46" s="47" t="s">
        <v>23</v>
      </c>
      <c r="B46" s="47"/>
      <c r="C46" s="50"/>
      <c r="D46" s="51"/>
      <c r="E46" s="52"/>
    </row>
    <row r="47" spans="1:18" x14ac:dyDescent="0.25">
      <c r="A47" s="47" t="s">
        <v>24</v>
      </c>
      <c r="B47" s="47"/>
      <c r="C47" s="50"/>
      <c r="D47" s="51"/>
      <c r="E47" s="52"/>
    </row>
    <row r="48" spans="1:18" x14ac:dyDescent="0.25">
      <c r="A48" s="47" t="s">
        <v>25</v>
      </c>
      <c r="B48" s="47"/>
      <c r="C48" s="50"/>
      <c r="D48" s="51"/>
      <c r="E48" s="52"/>
    </row>
    <row r="49" spans="1:5" x14ac:dyDescent="0.25">
      <c r="A49" s="47" t="s">
        <v>33</v>
      </c>
      <c r="B49" s="47"/>
      <c r="C49" s="50"/>
      <c r="D49" s="51"/>
      <c r="E49" s="52"/>
    </row>
  </sheetData>
  <mergeCells count="37">
    <mergeCell ref="C44:E44"/>
    <mergeCell ref="C45:E45"/>
    <mergeCell ref="C46:E46"/>
    <mergeCell ref="C47:E47"/>
    <mergeCell ref="C48:E48"/>
    <mergeCell ref="I21:K21"/>
    <mergeCell ref="F31:G31"/>
    <mergeCell ref="I31:J31"/>
    <mergeCell ref="S20:W20"/>
    <mergeCell ref="C11:E13"/>
    <mergeCell ref="F11:H13"/>
    <mergeCell ref="I11:K13"/>
    <mergeCell ref="R11:R13"/>
    <mergeCell ref="C14:E14"/>
    <mergeCell ref="L11:N13"/>
    <mergeCell ref="L14:N14"/>
    <mergeCell ref="L21:N21"/>
    <mergeCell ref="L31:M31"/>
    <mergeCell ref="O11:Q13"/>
    <mergeCell ref="O14:Q14"/>
    <mergeCell ref="O31:P31"/>
    <mergeCell ref="C49:E49"/>
    <mergeCell ref="A11:B13"/>
    <mergeCell ref="F14:H14"/>
    <mergeCell ref="I14:K14"/>
    <mergeCell ref="A14:B14"/>
    <mergeCell ref="A33:K33"/>
    <mergeCell ref="A22:R22"/>
    <mergeCell ref="A15:R15"/>
    <mergeCell ref="A16:B16"/>
    <mergeCell ref="A17:B17"/>
    <mergeCell ref="A18:B18"/>
    <mergeCell ref="A19:B19"/>
    <mergeCell ref="A20:B20"/>
    <mergeCell ref="A21:B21"/>
    <mergeCell ref="C21:E21"/>
    <mergeCell ref="F21:H21"/>
  </mergeCells>
  <pageMargins left="0.25" right="0.25" top="0.75" bottom="0.75" header="0.3" footer="0.3"/>
  <pageSetup paperSize="9" scale="4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9FA13EB-DCDB-4B75-AA22-4BD653B287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 Basitiyawo (Open)</dc:creator>
  <cp:lastModifiedBy>Shamin Bedesi</cp:lastModifiedBy>
  <cp:lastPrinted>2015-10-15T13:22:39Z</cp:lastPrinted>
  <dcterms:created xsi:type="dcterms:W3CDTF">2012-10-15T09:38:47Z</dcterms:created>
  <dcterms:modified xsi:type="dcterms:W3CDTF">2021-12-03T12:36:38Z</dcterms:modified>
</cp:coreProperties>
</file>