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heron\OneDrive - SANSA\Documentation\Space Science Procurement\2021-2022\Q4\Structured_network_cabling\"/>
    </mc:Choice>
  </mc:AlternateContent>
  <xr:revisionPtr revIDLastSave="437" documentId="8_{2F5BF6D3-90C1-4F56-ABEC-BADB27F39A73}" xr6:coauthVersionLast="36" xr6:coauthVersionMax="47" xr10:uidLastSave="{B069DC65-A911-4A17-9B44-4B1B3EB2770F}"/>
  <bookViews>
    <workbookView xWindow="0" yWindow="0" windowWidth="19200" windowHeight="8570" activeTab="1" xr2:uid="{B0D03669-3A54-4B44-8AA6-4D58B379A310}"/>
  </bookViews>
  <sheets>
    <sheet name="Instruction Guide" sheetId="1" r:id="rId1"/>
    <sheet name="Summary" sheetId="4" r:id="rId2"/>
    <sheet name="Item Details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3" l="1"/>
  <c r="F51" i="3"/>
  <c r="F11" i="3" l="1"/>
  <c r="F20" i="3" l="1"/>
  <c r="F57" i="3"/>
  <c r="F56" i="3"/>
  <c r="F55" i="3"/>
  <c r="F53" i="3"/>
  <c r="F52" i="3"/>
  <c r="F50" i="3"/>
  <c r="B4" i="4"/>
  <c r="B3" i="4"/>
  <c r="B2" i="4"/>
  <c r="B1" i="4"/>
  <c r="F47" i="3" l="1"/>
  <c r="F46" i="3"/>
  <c r="F45" i="3"/>
  <c r="F42" i="3"/>
  <c r="F41" i="3"/>
  <c r="F40" i="3"/>
  <c r="F39" i="3"/>
  <c r="F38" i="3"/>
  <c r="F37" i="3"/>
  <c r="F36" i="3"/>
  <c r="F35" i="3"/>
  <c r="F32" i="3"/>
  <c r="F31" i="3"/>
  <c r="F30" i="3"/>
  <c r="F29" i="3"/>
  <c r="F28" i="3"/>
  <c r="F27" i="3"/>
  <c r="F26" i="3"/>
  <c r="F25" i="3"/>
  <c r="F22" i="3"/>
  <c r="F21" i="3"/>
  <c r="F19" i="3"/>
  <c r="F18" i="3"/>
  <c r="F16" i="3"/>
  <c r="F15" i="3"/>
  <c r="F14" i="3"/>
  <c r="F13" i="3"/>
  <c r="F12" i="3"/>
  <c r="F10" i="3"/>
  <c r="F9" i="3"/>
  <c r="F8" i="3"/>
  <c r="B4" i="3"/>
  <c r="B3" i="3"/>
  <c r="B2" i="3"/>
  <c r="B1" i="3"/>
  <c r="F58" i="3" l="1"/>
  <c r="D8" i="4" s="1"/>
  <c r="D12" i="4" s="1"/>
  <c r="D13" i="4" s="1"/>
  <c r="D14" i="4" s="1"/>
</calcChain>
</file>

<file path=xl/sharedStrings.xml><?xml version="1.0" encoding="utf-8"?>
<sst xmlns="http://schemas.openxmlformats.org/spreadsheetml/2006/main" count="142" uniqueCount="121">
  <si>
    <t>RFQ No</t>
  </si>
  <si>
    <t>SS//2022</t>
  </si>
  <si>
    <t>RFQ Title</t>
  </si>
  <si>
    <t>Structured Network Cabling installation and maintenance</t>
  </si>
  <si>
    <t>Customer</t>
  </si>
  <si>
    <t>South African National Space Agency - Herman</t>
  </si>
  <si>
    <t xml:space="preserve">Bidder name </t>
  </si>
  <si>
    <r>
      <t xml:space="preserve">1. Complete the prices in WORKSHEET: </t>
    </r>
    <r>
      <rPr>
        <b/>
        <sz val="11"/>
        <color rgb="FFFF0000"/>
        <rFont val="Calibri"/>
        <family val="2"/>
        <scheme val="minor"/>
      </rPr>
      <t>Item Details</t>
    </r>
    <r>
      <rPr>
        <sz val="11"/>
        <color rgb="FFFF0000"/>
        <rFont val="Calibri"/>
        <family val="2"/>
        <scheme val="minor"/>
      </rPr>
      <t xml:space="preserve"> (only cells in LIGHT BLUE)
2. </t>
    </r>
  </si>
  <si>
    <r>
      <t xml:space="preserve">2. Complete the </t>
    </r>
    <r>
      <rPr>
        <b/>
        <sz val="11"/>
        <color rgb="FFFF0000"/>
        <rFont val="Calibri"/>
        <family val="2"/>
        <scheme val="minor"/>
      </rPr>
      <t>SUMMARY</t>
    </r>
    <r>
      <rPr>
        <sz val="11"/>
        <color rgb="FFFF0000"/>
        <rFont val="Calibri"/>
        <family val="2"/>
        <scheme val="minor"/>
      </rPr>
      <t xml:space="preserve"> page with additional details (only cells in LIGHT BLUE)</t>
    </r>
  </si>
  <si>
    <t>3. Enter bidder name in THIS worksheet only</t>
  </si>
  <si>
    <r>
      <t xml:space="preserve">4. ALL prices entered must </t>
    </r>
    <r>
      <rPr>
        <b/>
        <sz val="11"/>
        <color rgb="FFFF0000"/>
        <rFont val="Calibri"/>
        <family val="2"/>
        <scheme val="minor"/>
      </rPr>
      <t>EXCLUDE VAT</t>
    </r>
    <r>
      <rPr>
        <sz val="11"/>
        <color rgb="FFFF0000"/>
        <rFont val="Calibri"/>
        <family val="2"/>
        <scheme val="minor"/>
      </rPr>
      <t xml:space="preserve">. TOTAL price must </t>
    </r>
    <r>
      <rPr>
        <b/>
        <sz val="11"/>
        <color rgb="FFFF0000"/>
        <rFont val="Calibri"/>
        <family val="2"/>
        <scheme val="minor"/>
      </rPr>
      <t>include VAT</t>
    </r>
  </si>
  <si>
    <t>#</t>
  </si>
  <si>
    <t>Description</t>
  </si>
  <si>
    <t>Sub Total (VAT excl.)</t>
  </si>
  <si>
    <t>Structured cabling items</t>
  </si>
  <si>
    <t>Travelling</t>
  </si>
  <si>
    <t>Other expenses</t>
  </si>
  <si>
    <t>Total (excl VAT)</t>
  </si>
  <si>
    <t>VAT</t>
  </si>
  <si>
    <t>Total (inc Vat)</t>
  </si>
  <si>
    <t>Year 1</t>
  </si>
  <si>
    <t>Year 2</t>
  </si>
  <si>
    <t>Year 3</t>
  </si>
  <si>
    <t>Callout fee</t>
  </si>
  <si>
    <t>Travelling to Hermanus</t>
  </si>
  <si>
    <t>No</t>
  </si>
  <si>
    <t>Product/Service</t>
  </si>
  <si>
    <t>Specs/web link of item offered</t>
  </si>
  <si>
    <t>Quantity</t>
  </si>
  <si>
    <t>Unit Price
(excl. VAT )</t>
  </si>
  <si>
    <t>Line Price
(excl. VAT)</t>
  </si>
  <si>
    <t>A1</t>
  </si>
  <si>
    <t>A1.1</t>
  </si>
  <si>
    <t>A1.2</t>
  </si>
  <si>
    <t>CAT6a UTP 12-port zone distribution boxes (complete with all connectors, etc)</t>
  </si>
  <si>
    <t>A1.3</t>
  </si>
  <si>
    <t>CAT6a 24 port patch panels complete (complete with all connectors, etc)</t>
  </si>
  <si>
    <t>A1.4</t>
  </si>
  <si>
    <t>Brush panels</t>
  </si>
  <si>
    <t>A1.5</t>
  </si>
  <si>
    <t>Legrand Mosiac RJ45 CAT6a socket (0 765 71)</t>
  </si>
  <si>
    <t>A1.6</t>
  </si>
  <si>
    <t>Legrand Soluclip White pair (0 756 90)</t>
  </si>
  <si>
    <t>A1.7</t>
  </si>
  <si>
    <t>Surface mount CAT6a UTP box + CAT6a UTP Keystone socket</t>
  </si>
  <si>
    <t>A1.8</t>
  </si>
  <si>
    <t>A1.9</t>
  </si>
  <si>
    <t>24 Port LC fibre patch panel + midcouplers, etc for 8 cores to be spliced</t>
  </si>
  <si>
    <t>A1.10</t>
  </si>
  <si>
    <t>Fibre splices</t>
  </si>
  <si>
    <t>A1.11</t>
  </si>
  <si>
    <t>A1.12</t>
  </si>
  <si>
    <t>Patching of Legrand Mosiac sockets</t>
  </si>
  <si>
    <t>A1.13</t>
  </si>
  <si>
    <t>Velcro-type fasteners for bundling of cables</t>
  </si>
  <si>
    <t>A1.14</t>
  </si>
  <si>
    <t>Testing + report of CAT6a ports</t>
  </si>
  <si>
    <t>B1</t>
  </si>
  <si>
    <t>Guest House Structured Cabling + Fibre</t>
  </si>
  <si>
    <t>B1.1</t>
  </si>
  <si>
    <t>Slimline vertical mount cabinet</t>
  </si>
  <si>
    <t>B1.2</t>
  </si>
  <si>
    <t>B1.3</t>
  </si>
  <si>
    <t>24 Port LC fibre patch panel + midcouplers, etc for 4 cores to be spliced</t>
  </si>
  <si>
    <t>B1.4</t>
  </si>
  <si>
    <t>B1.5</t>
  </si>
  <si>
    <t>OM3 (50/125, 850nm optimised) multimode duct fibre cable (to fit in 8mm diameter microduct) - 4 core + installation</t>
  </si>
  <si>
    <t>B1.6</t>
  </si>
  <si>
    <t>B1.7</t>
  </si>
  <si>
    <t>B1.8</t>
  </si>
  <si>
    <t>1kVA rack mounted online dual conversion UPS with SNMP management (minimum backup time: &gt;5 minute)</t>
  </si>
  <si>
    <t>C1</t>
  </si>
  <si>
    <t>Generator House Structured Cabling + Fibre</t>
  </si>
  <si>
    <t>C1.1</t>
  </si>
  <si>
    <t>C1.2</t>
  </si>
  <si>
    <t>C1.3</t>
  </si>
  <si>
    <t>C1.4</t>
  </si>
  <si>
    <t>C1.5</t>
  </si>
  <si>
    <t>C1.6</t>
  </si>
  <si>
    <t>C1.7</t>
  </si>
  <si>
    <t>C1.8</t>
  </si>
  <si>
    <t>D1</t>
  </si>
  <si>
    <t>D1.1</t>
  </si>
  <si>
    <t>24 Port LC fibre patch panel + midcouplers, etc for 16 cores to be spliced (entry for 3 fibre cables)</t>
  </si>
  <si>
    <t>D1.2</t>
  </si>
  <si>
    <t>D1.3</t>
  </si>
  <si>
    <t>Testing + report of fibre cores</t>
  </si>
  <si>
    <t>E1</t>
  </si>
  <si>
    <t>Patch cables</t>
  </si>
  <si>
    <t>E1.1</t>
  </si>
  <si>
    <t>CAT6a UTP patch lead (molded RJ45 / stripped) - 20m</t>
  </si>
  <si>
    <t>E1.2</t>
  </si>
  <si>
    <t>CAT6a UTP patch lead (molded RJ45 / stripped) - 15m</t>
  </si>
  <si>
    <t>E1.3</t>
  </si>
  <si>
    <t>CAT6a UTP patch lead (molded RJ45 / stripped) - 10m</t>
  </si>
  <si>
    <t>E1.4</t>
  </si>
  <si>
    <t>E1.5</t>
  </si>
  <si>
    <t>CAT6a UTP patch lead - 2m</t>
  </si>
  <si>
    <t>E1.6</t>
  </si>
  <si>
    <t>CAT6a UTP patch lead - 1m</t>
  </si>
  <si>
    <t>E1.7</t>
  </si>
  <si>
    <t>Total (excl. VAT)</t>
  </si>
  <si>
    <t>Space Weather Building Cabling + Fibre</t>
  </si>
  <si>
    <t>Main Server Room Fibre</t>
  </si>
  <si>
    <t>CAT6a UTP solid core cable (minimum 500MHz performance) in meters</t>
  </si>
  <si>
    <t>OM3 (50/125, 850nm optimised) multimode duct fibre cable (to fit in 8mm diameter microduct) - 8 core + installation (in meters)</t>
  </si>
  <si>
    <r>
      <t>CAT6a Cable</t>
    </r>
    <r>
      <rPr>
        <b/>
        <sz val="11"/>
        <color theme="1"/>
        <rFont val="Calibri"/>
        <family val="2"/>
        <scheme val="minor"/>
      </rPr>
      <t xml:space="preserve"> installation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between</t>
    </r>
    <r>
      <rPr>
        <sz val="11"/>
        <color theme="1"/>
        <rFont val="Calibri"/>
        <family val="2"/>
        <scheme val="minor"/>
      </rPr>
      <t xml:space="preserve"> patch panels and distribution boxes; labeling; 144 patch panel ports to 144 distribution box ports</t>
    </r>
  </si>
  <si>
    <t>CAT6a 12 port or more patch panels complete (complete with all connectors, etc)</t>
  </si>
  <si>
    <t>E1.8</t>
  </si>
  <si>
    <t>CAT6a UTP patch lead (molded RJ45 / stripped) - 30m</t>
  </si>
  <si>
    <t>CAT6a UTP patch lead - 3m</t>
  </si>
  <si>
    <t>CAT6a UTP patch lead - 0.3m or 0.5m (preferred: 0.3m blue)</t>
  </si>
  <si>
    <t>Microduct - 2 channel - minimum 8mm inner diameter (in meters) + 6 couplers</t>
  </si>
  <si>
    <t>Microduct - 2 channel - minimum 8mm inner diameter (in meters) + 10 couplers</t>
  </si>
  <si>
    <t>Cost (VAT incl.)</t>
  </si>
  <si>
    <t>Installation of one Legrand CAT6a UTP MOSIAC socket + 50m CAT6A UTP solid core cable (network hardware to be included in installation price per point).</t>
  </si>
  <si>
    <t>Fibre splice cost per splice</t>
  </si>
  <si>
    <t>End-to-End test and report of one fibre core</t>
  </si>
  <si>
    <t>End-to-End test and report of one CAT6a connection</t>
  </si>
  <si>
    <t>Future additional work (3 year contract) - non-evaluation purposes</t>
  </si>
  <si>
    <t>Installation Cost (for evaluation)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</si>
</sst>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-1C09]* #,##0.00_-;\-[$R-1C09]* #,##0.00_-;_-[$R-1C09]* &quot;-&quot;??_-;_-@_-"/>
    <numFmt numFmtId="165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2" borderId="1" xfId="0" applyFont="1" applyFill="1" applyBorder="1" applyAlignment="1">
      <alignment horizontal="right" vertical="top"/>
    </xf>
    <xf numFmtId="0" fontId="0" fillId="2" borderId="0" xfId="0" applyFill="1" applyAlignment="1">
      <alignment horizontal="right"/>
    </xf>
    <xf numFmtId="0" fontId="0" fillId="2" borderId="0" xfId="0" applyFill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2" borderId="8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Border="1"/>
    <xf numFmtId="165" fontId="3" fillId="0" borderId="20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1" xfId="0" applyBorder="1"/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/>
    <xf numFmtId="0" fontId="3" fillId="0" borderId="23" xfId="0" applyFont="1" applyBorder="1"/>
    <xf numFmtId="0" fontId="3" fillId="0" borderId="3" xfId="0" applyFont="1" applyBorder="1"/>
    <xf numFmtId="0" fontId="0" fillId="0" borderId="3" xfId="0" applyBorder="1"/>
    <xf numFmtId="0" fontId="0" fillId="0" borderId="24" xfId="0" applyBorder="1"/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/>
    <xf numFmtId="0" fontId="0" fillId="0" borderId="16" xfId="0" applyBorder="1"/>
    <xf numFmtId="0" fontId="0" fillId="0" borderId="26" xfId="0" applyBorder="1"/>
    <xf numFmtId="165" fontId="0" fillId="0" borderId="27" xfId="0" applyNumberFormat="1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0" fillId="0" borderId="28" xfId="0" applyFill="1" applyBorder="1" applyAlignment="1">
      <alignment horizontal="right" vertical="center"/>
    </xf>
    <xf numFmtId="165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vertical="center"/>
    </xf>
    <xf numFmtId="165" fontId="0" fillId="0" borderId="42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0" fillId="0" borderId="43" xfId="0" applyFill="1" applyBorder="1" applyAlignment="1">
      <alignment horizontal="right" vertical="center"/>
    </xf>
    <xf numFmtId="165" fontId="0" fillId="0" borderId="44" xfId="0" applyNumberFormat="1" applyBorder="1" applyAlignment="1">
      <alignment horizontal="center" vertical="center"/>
    </xf>
    <xf numFmtId="0" fontId="0" fillId="0" borderId="45" xfId="0" applyFill="1" applyBorder="1" applyAlignment="1">
      <alignment horizontal="right" vertical="center"/>
    </xf>
    <xf numFmtId="165" fontId="0" fillId="0" borderId="46" xfId="0" applyNumberForma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/>
    <xf numFmtId="0" fontId="0" fillId="0" borderId="1" xfId="0" applyBorder="1" applyAlignment="1">
      <alignment wrapText="1"/>
    </xf>
    <xf numFmtId="0" fontId="3" fillId="6" borderId="13" xfId="0" applyFont="1" applyFill="1" applyBorder="1" applyAlignment="1">
      <alignment horizontal="center" vertical="center"/>
    </xf>
    <xf numFmtId="165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165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7" borderId="11" xfId="0" applyFill="1" applyBorder="1"/>
    <xf numFmtId="0" fontId="0" fillId="7" borderId="16" xfId="0" applyFill="1" applyBorder="1"/>
    <xf numFmtId="0" fontId="0" fillId="7" borderId="13" xfId="0" applyFill="1" applyBorder="1"/>
    <xf numFmtId="165" fontId="0" fillId="7" borderId="32" xfId="0" applyNumberFormat="1" applyFill="1" applyBorder="1" applyAlignment="1">
      <alignment horizontal="center" vertical="center"/>
    </xf>
    <xf numFmtId="165" fontId="0" fillId="7" borderId="35" xfId="0" applyNumberFormat="1" applyFill="1" applyBorder="1" applyAlignment="1">
      <alignment horizontal="center" vertical="center"/>
    </xf>
    <xf numFmtId="165" fontId="0" fillId="7" borderId="41" xfId="0" applyNumberFormat="1" applyFill="1" applyBorder="1" applyAlignment="1">
      <alignment horizontal="center" vertical="center"/>
    </xf>
    <xf numFmtId="165" fontId="0" fillId="7" borderId="38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3" fillId="6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5" xfId="0" applyFill="1" applyBorder="1"/>
    <xf numFmtId="0" fontId="0" fillId="7" borderId="38" xfId="0" applyFill="1" applyBorder="1"/>
    <xf numFmtId="0" fontId="0" fillId="7" borderId="32" xfId="0" applyFill="1" applyBorder="1"/>
    <xf numFmtId="0" fontId="0" fillId="0" borderId="52" xfId="0" applyBorder="1" applyAlignment="1">
      <alignment vertical="center"/>
    </xf>
    <xf numFmtId="165" fontId="0" fillId="7" borderId="52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left" vertical="center" indent="1"/>
    </xf>
    <xf numFmtId="0" fontId="0" fillId="0" borderId="3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" fillId="2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5" fillId="6" borderId="15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top"/>
    </xf>
    <xf numFmtId="0" fontId="7" fillId="5" borderId="17" xfId="0" applyFont="1" applyFill="1" applyBorder="1" applyAlignment="1">
      <alignment horizontal="center" vertical="top"/>
    </xf>
    <xf numFmtId="0" fontId="7" fillId="5" borderId="5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top"/>
    </xf>
    <xf numFmtId="0" fontId="7" fillId="5" borderId="48" xfId="0" applyFont="1" applyFill="1" applyBorder="1" applyAlignment="1">
      <alignment horizontal="center" vertical="top"/>
    </xf>
    <xf numFmtId="0" fontId="7" fillId="5" borderId="49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5685-85A8-4344-A344-9BCD34115AC7}">
  <dimension ref="A1:I9"/>
  <sheetViews>
    <sheetView workbookViewId="0">
      <selection activeCell="B4" sqref="B4:F4"/>
    </sheetView>
  </sheetViews>
  <sheetFormatPr defaultRowHeight="14.5" x14ac:dyDescent="0.35"/>
  <cols>
    <col min="1" max="1" width="18.7265625" customWidth="1"/>
    <col min="6" max="6" width="25.54296875" customWidth="1"/>
  </cols>
  <sheetData>
    <row r="1" spans="1:9" ht="15.5" x14ac:dyDescent="0.35">
      <c r="A1" s="1" t="s">
        <v>0</v>
      </c>
      <c r="B1" s="109" t="s">
        <v>1</v>
      </c>
      <c r="C1" s="109"/>
      <c r="D1" s="109"/>
      <c r="E1" s="109"/>
      <c r="F1" s="109"/>
      <c r="G1" s="2"/>
      <c r="H1" s="3"/>
      <c r="I1" s="3"/>
    </row>
    <row r="2" spans="1:9" ht="15.5" x14ac:dyDescent="0.35">
      <c r="A2" s="1" t="s">
        <v>2</v>
      </c>
      <c r="B2" s="110" t="s">
        <v>3</v>
      </c>
      <c r="C2" s="110"/>
      <c r="D2" s="110"/>
      <c r="E2" s="110"/>
      <c r="F2" s="110"/>
      <c r="G2" s="3"/>
      <c r="H2" s="3"/>
      <c r="I2" s="3"/>
    </row>
    <row r="3" spans="1:9" ht="15.5" x14ac:dyDescent="0.35">
      <c r="A3" s="1" t="s">
        <v>4</v>
      </c>
      <c r="B3" s="111" t="s">
        <v>5</v>
      </c>
      <c r="C3" s="112"/>
      <c r="D3" s="112"/>
      <c r="E3" s="112"/>
      <c r="F3" s="113"/>
      <c r="G3" s="3"/>
      <c r="H3" s="3"/>
      <c r="I3" s="3"/>
    </row>
    <row r="4" spans="1:9" ht="15.5" x14ac:dyDescent="0.35">
      <c r="A4" s="4" t="s">
        <v>6</v>
      </c>
      <c r="B4" s="114"/>
      <c r="C4" s="115"/>
      <c r="D4" s="115"/>
      <c r="E4" s="115"/>
      <c r="F4" s="116"/>
      <c r="G4" s="3"/>
      <c r="H4" s="3"/>
      <c r="I4" s="3"/>
    </row>
    <row r="5" spans="1:9" ht="15.5" x14ac:dyDescent="0.35">
      <c r="A5" s="5"/>
      <c r="B5" s="6"/>
      <c r="C5" s="6"/>
      <c r="D5" s="6"/>
      <c r="E5" s="6"/>
      <c r="F5" s="6"/>
      <c r="G5" s="3"/>
      <c r="H5" s="3"/>
      <c r="I5" s="3"/>
    </row>
    <row r="6" spans="1:9" x14ac:dyDescent="0.35">
      <c r="A6" s="117" t="s">
        <v>7</v>
      </c>
      <c r="B6" s="108"/>
      <c r="C6" s="108"/>
      <c r="D6" s="108"/>
      <c r="E6" s="108"/>
      <c r="F6" s="108"/>
      <c r="G6" s="108"/>
      <c r="H6" s="108"/>
      <c r="I6" s="108"/>
    </row>
    <row r="7" spans="1:9" x14ac:dyDescent="0.35">
      <c r="A7" s="108" t="s">
        <v>8</v>
      </c>
      <c r="B7" s="108"/>
      <c r="C7" s="108"/>
      <c r="D7" s="108"/>
      <c r="E7" s="108"/>
      <c r="F7" s="108"/>
      <c r="G7" s="108"/>
      <c r="H7" s="108"/>
      <c r="I7" s="108"/>
    </row>
    <row r="8" spans="1:9" x14ac:dyDescent="0.35">
      <c r="A8" s="90" t="s">
        <v>9</v>
      </c>
      <c r="B8" s="90"/>
      <c r="C8" s="90"/>
      <c r="D8" s="90"/>
      <c r="E8" s="90"/>
      <c r="F8" s="90"/>
      <c r="G8" s="90"/>
      <c r="H8" s="90"/>
      <c r="I8" s="90"/>
    </row>
    <row r="9" spans="1:9" x14ac:dyDescent="0.35">
      <c r="A9" s="108" t="s">
        <v>10</v>
      </c>
      <c r="B9" s="108"/>
      <c r="C9" s="108"/>
      <c r="D9" s="108"/>
      <c r="E9" s="108"/>
      <c r="F9" s="108"/>
      <c r="G9" s="108"/>
      <c r="H9" s="108"/>
      <c r="I9" s="108"/>
    </row>
  </sheetData>
  <mergeCells count="7">
    <mergeCell ref="A9:I9"/>
    <mergeCell ref="B1:F1"/>
    <mergeCell ref="B2:F2"/>
    <mergeCell ref="B3:F3"/>
    <mergeCell ref="B4:F4"/>
    <mergeCell ref="A6:I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4B70-874A-45FA-B138-5360FEBC43B4}">
  <dimension ref="A1:F25"/>
  <sheetViews>
    <sheetView tabSelected="1" workbookViewId="0">
      <selection activeCell="B7" sqref="B7"/>
    </sheetView>
  </sheetViews>
  <sheetFormatPr defaultRowHeight="14.5" x14ac:dyDescent="0.35"/>
  <cols>
    <col min="1" max="1" width="14" customWidth="1"/>
    <col min="2" max="2" width="2.81640625" customWidth="1"/>
    <col min="3" max="3" width="30.1796875" customWidth="1"/>
    <col min="4" max="6" width="18.54296875" customWidth="1"/>
  </cols>
  <sheetData>
    <row r="1" spans="1:6" ht="15.5" x14ac:dyDescent="0.35">
      <c r="A1" s="8" t="s">
        <v>0</v>
      </c>
      <c r="B1" s="127" t="str">
        <f>'Instruction Guide'!B1</f>
        <v>SS//2022</v>
      </c>
      <c r="C1" s="127"/>
      <c r="D1" s="127"/>
      <c r="E1" s="128"/>
      <c r="F1" s="7"/>
    </row>
    <row r="2" spans="1:6" ht="15.65" customHeight="1" x14ac:dyDescent="0.35">
      <c r="A2" s="9" t="s">
        <v>2</v>
      </c>
      <c r="B2" s="129" t="str">
        <f>'Instruction Guide'!B2</f>
        <v>Structured Network Cabling installation and maintenance</v>
      </c>
      <c r="C2" s="129"/>
      <c r="D2" s="129"/>
      <c r="E2" s="130"/>
      <c r="F2" s="7"/>
    </row>
    <row r="3" spans="1:6" ht="15.5" x14ac:dyDescent="0.35">
      <c r="A3" s="9" t="s">
        <v>4</v>
      </c>
      <c r="B3" s="129" t="str">
        <f>'Instruction Guide'!B3</f>
        <v>South African National Space Agency - Herman</v>
      </c>
      <c r="C3" s="129"/>
      <c r="D3" s="129"/>
      <c r="E3" s="130"/>
      <c r="F3" s="7"/>
    </row>
    <row r="4" spans="1:6" ht="16" thickBot="1" x14ac:dyDescent="0.4">
      <c r="A4" s="10" t="s">
        <v>6</v>
      </c>
      <c r="B4" s="131">
        <f>'Instruction Guide'!B4</f>
        <v>0</v>
      </c>
      <c r="C4" s="131"/>
      <c r="D4" s="131"/>
      <c r="E4" s="132"/>
      <c r="F4" s="7"/>
    </row>
    <row r="5" spans="1:6" ht="15" thickBot="1" x14ac:dyDescent="0.4"/>
    <row r="6" spans="1:6" ht="16" thickBot="1" x14ac:dyDescent="0.4">
      <c r="A6" s="66"/>
      <c r="B6" s="133" t="s">
        <v>120</v>
      </c>
      <c r="C6" s="134"/>
      <c r="D6" s="135"/>
    </row>
    <row r="7" spans="1:6" ht="15" thickBot="1" x14ac:dyDescent="0.4">
      <c r="B7" s="71" t="s">
        <v>11</v>
      </c>
      <c r="C7" s="35" t="s">
        <v>12</v>
      </c>
      <c r="D7" s="36" t="s">
        <v>13</v>
      </c>
    </row>
    <row r="8" spans="1:6" x14ac:dyDescent="0.35">
      <c r="B8" s="72">
        <v>1</v>
      </c>
      <c r="C8" s="33" t="s">
        <v>14</v>
      </c>
      <c r="D8" s="34">
        <f>'Item Details'!F58</f>
        <v>0</v>
      </c>
    </row>
    <row r="9" spans="1:6" x14ac:dyDescent="0.35">
      <c r="B9" s="73">
        <v>2</v>
      </c>
      <c r="C9" s="31" t="s">
        <v>15</v>
      </c>
      <c r="D9" s="83"/>
    </row>
    <row r="10" spans="1:6" x14ac:dyDescent="0.35">
      <c r="B10" s="73">
        <v>3</v>
      </c>
      <c r="C10" s="31" t="s">
        <v>16</v>
      </c>
      <c r="D10" s="83"/>
    </row>
    <row r="11" spans="1:6" ht="15" thickBot="1" x14ac:dyDescent="0.4">
      <c r="B11" s="74">
        <v>4</v>
      </c>
      <c r="C11" s="32" t="s">
        <v>16</v>
      </c>
      <c r="D11" s="85"/>
    </row>
    <row r="12" spans="1:6" x14ac:dyDescent="0.35">
      <c r="C12" s="67" t="s">
        <v>17</v>
      </c>
      <c r="D12" s="68">
        <f>SUM(D8:D11)</f>
        <v>0</v>
      </c>
    </row>
    <row r="13" spans="1:6" ht="15" thickBot="1" x14ac:dyDescent="0.4">
      <c r="C13" s="69" t="s">
        <v>18</v>
      </c>
      <c r="D13" s="70">
        <f>D12*0.15</f>
        <v>0</v>
      </c>
    </row>
    <row r="14" spans="1:6" ht="15" thickBot="1" x14ac:dyDescent="0.4">
      <c r="C14" s="37" t="s">
        <v>19</v>
      </c>
      <c r="D14" s="38">
        <f>SUM(D12:D13)</f>
        <v>0</v>
      </c>
    </row>
    <row r="15" spans="1:6" ht="15" thickBot="1" x14ac:dyDescent="0.4">
      <c r="F15" s="75"/>
    </row>
    <row r="16" spans="1:6" ht="15" thickBot="1" x14ac:dyDescent="0.4">
      <c r="A16" s="12"/>
      <c r="B16" s="12"/>
      <c r="C16" s="12"/>
      <c r="D16" s="12"/>
      <c r="E16" s="12"/>
    </row>
    <row r="17" spans="2:6" ht="16" thickBot="1" x14ac:dyDescent="0.4">
      <c r="B17" s="124" t="s">
        <v>119</v>
      </c>
      <c r="C17" s="125"/>
      <c r="D17" s="125"/>
      <c r="E17" s="125"/>
      <c r="F17" s="126"/>
    </row>
    <row r="18" spans="2:6" ht="15.5" x14ac:dyDescent="0.35">
      <c r="B18" s="122" t="s">
        <v>11</v>
      </c>
      <c r="C18" s="120" t="s">
        <v>12</v>
      </c>
      <c r="D18" s="118" t="s">
        <v>114</v>
      </c>
      <c r="E18" s="118"/>
      <c r="F18" s="119"/>
    </row>
    <row r="19" spans="2:6" ht="15" thickBot="1" x14ac:dyDescent="0.4">
      <c r="B19" s="123"/>
      <c r="C19" s="121"/>
      <c r="D19" s="91" t="s">
        <v>20</v>
      </c>
      <c r="E19" s="91" t="s">
        <v>21</v>
      </c>
      <c r="F19" s="77" t="s">
        <v>22</v>
      </c>
    </row>
    <row r="20" spans="2:6" x14ac:dyDescent="0.35">
      <c r="B20" s="72">
        <v>1</v>
      </c>
      <c r="C20" s="33" t="s">
        <v>23</v>
      </c>
      <c r="D20" s="78"/>
      <c r="E20" s="79"/>
      <c r="F20" s="80"/>
    </row>
    <row r="21" spans="2:6" x14ac:dyDescent="0.35">
      <c r="B21" s="73">
        <v>2</v>
      </c>
      <c r="C21" s="31" t="s">
        <v>24</v>
      </c>
      <c r="D21" s="81"/>
      <c r="E21" s="82"/>
      <c r="F21" s="83"/>
    </row>
    <row r="22" spans="2:6" ht="72.5" x14ac:dyDescent="0.35">
      <c r="B22" s="73">
        <v>2</v>
      </c>
      <c r="C22" s="76" t="s">
        <v>115</v>
      </c>
      <c r="D22" s="81"/>
      <c r="E22" s="82"/>
      <c r="F22" s="83"/>
    </row>
    <row r="23" spans="2:6" ht="29.5" thickBot="1" x14ac:dyDescent="0.4">
      <c r="B23" s="73">
        <v>3</v>
      </c>
      <c r="C23" s="107" t="s">
        <v>118</v>
      </c>
      <c r="D23" s="82"/>
      <c r="E23" s="82"/>
      <c r="F23" s="83"/>
    </row>
    <row r="24" spans="2:6" x14ac:dyDescent="0.35">
      <c r="B24" s="73">
        <v>4</v>
      </c>
      <c r="C24" s="31" t="s">
        <v>116</v>
      </c>
      <c r="D24" s="82"/>
      <c r="E24" s="82"/>
      <c r="F24" s="83"/>
    </row>
    <row r="25" spans="2:6" ht="28" customHeight="1" thickBot="1" x14ac:dyDescent="0.4">
      <c r="B25" s="74">
        <v>5</v>
      </c>
      <c r="C25" s="107" t="s">
        <v>117</v>
      </c>
      <c r="D25" s="84"/>
      <c r="E25" s="84"/>
      <c r="F25" s="85"/>
    </row>
  </sheetData>
  <mergeCells count="9">
    <mergeCell ref="D18:F18"/>
    <mergeCell ref="C18:C19"/>
    <mergeCell ref="B18:B19"/>
    <mergeCell ref="B17:F17"/>
    <mergeCell ref="B1:E1"/>
    <mergeCell ref="B2:E2"/>
    <mergeCell ref="B3:E3"/>
    <mergeCell ref="B4:E4"/>
    <mergeCell ref="B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3675C-6BCD-4D43-A6A1-341B98ECA4D6}">
  <dimension ref="A1:F60"/>
  <sheetViews>
    <sheetView topLeftCell="A52" zoomScale="70" zoomScaleNormal="70" workbookViewId="0">
      <selection activeCell="F58" sqref="F58"/>
    </sheetView>
  </sheetViews>
  <sheetFormatPr defaultRowHeight="14.5" x14ac:dyDescent="0.35"/>
  <cols>
    <col min="1" max="1" width="13.453125" customWidth="1"/>
    <col min="2" max="2" width="71.453125" customWidth="1"/>
    <col min="3" max="3" width="39.1796875" customWidth="1"/>
    <col min="4" max="5" width="13.54296875" customWidth="1"/>
    <col min="6" max="6" width="19.81640625" customWidth="1"/>
  </cols>
  <sheetData>
    <row r="1" spans="1:6" ht="15.5" x14ac:dyDescent="0.35">
      <c r="A1" s="8" t="s">
        <v>0</v>
      </c>
      <c r="B1" s="92" t="str">
        <f>'Instruction Guide'!B1</f>
        <v>SS//2022</v>
      </c>
      <c r="C1" s="11"/>
      <c r="D1" s="7"/>
      <c r="E1" s="7"/>
      <c r="F1" s="7"/>
    </row>
    <row r="2" spans="1:6" ht="15.65" customHeight="1" x14ac:dyDescent="0.35">
      <c r="A2" s="9" t="s">
        <v>2</v>
      </c>
      <c r="B2" s="93" t="str">
        <f>'Instruction Guide'!B2</f>
        <v>Structured Network Cabling installation and maintenance</v>
      </c>
      <c r="C2" s="11"/>
      <c r="D2" s="7"/>
      <c r="E2" s="7"/>
      <c r="F2" s="7"/>
    </row>
    <row r="3" spans="1:6" ht="15.5" x14ac:dyDescent="0.35">
      <c r="A3" s="9" t="s">
        <v>4</v>
      </c>
      <c r="B3" s="93" t="str">
        <f>'Instruction Guide'!B3</f>
        <v>South African National Space Agency - Herman</v>
      </c>
      <c r="C3" s="11"/>
      <c r="D3" s="7"/>
      <c r="E3" s="7"/>
      <c r="F3" s="7"/>
    </row>
    <row r="4" spans="1:6" ht="16" thickBot="1" x14ac:dyDescent="0.4">
      <c r="A4" s="10" t="s">
        <v>6</v>
      </c>
      <c r="B4" s="94">
        <f>'Instruction Guide'!B4</f>
        <v>0</v>
      </c>
      <c r="C4" s="11"/>
      <c r="D4" s="7"/>
      <c r="E4" s="7"/>
      <c r="F4" s="7"/>
    </row>
    <row r="5" spans="1:6" ht="15" thickBot="1" x14ac:dyDescent="0.4"/>
    <row r="6" spans="1:6" ht="36" customHeight="1" x14ac:dyDescent="0.35">
      <c r="A6" s="14" t="s">
        <v>25</v>
      </c>
      <c r="B6" s="15" t="s">
        <v>26</v>
      </c>
      <c r="C6" s="15" t="s">
        <v>27</v>
      </c>
      <c r="D6" s="16" t="s">
        <v>28</v>
      </c>
      <c r="E6" s="17" t="s">
        <v>29</v>
      </c>
      <c r="F6" s="18" t="s">
        <v>30</v>
      </c>
    </row>
    <row r="7" spans="1:6" x14ac:dyDescent="0.35">
      <c r="A7" s="25" t="s">
        <v>31</v>
      </c>
      <c r="B7" s="26" t="s">
        <v>102</v>
      </c>
      <c r="C7" s="26"/>
      <c r="D7" s="27"/>
      <c r="E7" s="27"/>
      <c r="F7" s="28"/>
    </row>
    <row r="8" spans="1:6" ht="28.5" customHeight="1" x14ac:dyDescent="0.35">
      <c r="A8" s="39" t="s">
        <v>32</v>
      </c>
      <c r="B8" s="40" t="s">
        <v>104</v>
      </c>
      <c r="C8" s="95"/>
      <c r="D8" s="41">
        <v>4000</v>
      </c>
      <c r="E8" s="86"/>
      <c r="F8" s="42">
        <f>D8*E8</f>
        <v>0</v>
      </c>
    </row>
    <row r="9" spans="1:6" ht="29.15" customHeight="1" x14ac:dyDescent="0.35">
      <c r="A9" s="43" t="s">
        <v>33</v>
      </c>
      <c r="B9" s="44" t="s">
        <v>34</v>
      </c>
      <c r="C9" s="96"/>
      <c r="D9" s="45">
        <v>12</v>
      </c>
      <c r="E9" s="87"/>
      <c r="F9" s="46">
        <f t="shared" ref="F9:F22" si="0">D9*E9</f>
        <v>0</v>
      </c>
    </row>
    <row r="10" spans="1:6" ht="29.15" customHeight="1" x14ac:dyDescent="0.35">
      <c r="A10" s="43" t="s">
        <v>35</v>
      </c>
      <c r="B10" s="44" t="s">
        <v>36</v>
      </c>
      <c r="C10" s="96"/>
      <c r="D10" s="45">
        <v>6</v>
      </c>
      <c r="E10" s="87"/>
      <c r="F10" s="46">
        <f t="shared" si="0"/>
        <v>0</v>
      </c>
    </row>
    <row r="11" spans="1:6" ht="29.15" customHeight="1" x14ac:dyDescent="0.35">
      <c r="A11" s="43" t="s">
        <v>37</v>
      </c>
      <c r="B11" s="44" t="s">
        <v>38</v>
      </c>
      <c r="C11" s="96"/>
      <c r="D11" s="45">
        <v>10</v>
      </c>
      <c r="E11" s="87"/>
      <c r="F11" s="46">
        <f t="shared" si="0"/>
        <v>0</v>
      </c>
    </row>
    <row r="12" spans="1:6" ht="29.15" customHeight="1" x14ac:dyDescent="0.35">
      <c r="A12" s="43" t="s">
        <v>39</v>
      </c>
      <c r="B12" s="44" t="s">
        <v>40</v>
      </c>
      <c r="C12" s="96"/>
      <c r="D12" s="45">
        <v>100</v>
      </c>
      <c r="E12" s="87"/>
      <c r="F12" s="46">
        <f t="shared" si="0"/>
        <v>0</v>
      </c>
    </row>
    <row r="13" spans="1:6" ht="29.15" customHeight="1" x14ac:dyDescent="0.35">
      <c r="A13" s="43" t="s">
        <v>41</v>
      </c>
      <c r="B13" s="47" t="s">
        <v>42</v>
      </c>
      <c r="C13" s="96"/>
      <c r="D13" s="45">
        <v>80</v>
      </c>
      <c r="E13" s="87"/>
      <c r="F13" s="46">
        <f t="shared" si="0"/>
        <v>0</v>
      </c>
    </row>
    <row r="14" spans="1:6" ht="29.15" customHeight="1" x14ac:dyDescent="0.35">
      <c r="A14" s="43" t="s">
        <v>43</v>
      </c>
      <c r="B14" s="47" t="s">
        <v>44</v>
      </c>
      <c r="C14" s="96"/>
      <c r="D14" s="45">
        <v>15</v>
      </c>
      <c r="E14" s="87"/>
      <c r="F14" s="46">
        <f t="shared" si="0"/>
        <v>0</v>
      </c>
    </row>
    <row r="15" spans="1:6" ht="28.5" customHeight="1" x14ac:dyDescent="0.35">
      <c r="A15" s="43" t="s">
        <v>45</v>
      </c>
      <c r="B15" s="48" t="s">
        <v>105</v>
      </c>
      <c r="C15" s="96"/>
      <c r="D15" s="49">
        <v>230</v>
      </c>
      <c r="E15" s="87"/>
      <c r="F15" s="46">
        <f t="shared" si="0"/>
        <v>0</v>
      </c>
    </row>
    <row r="16" spans="1:6" ht="26.15" customHeight="1" x14ac:dyDescent="0.35">
      <c r="A16" s="43" t="s">
        <v>46</v>
      </c>
      <c r="B16" s="47" t="s">
        <v>47</v>
      </c>
      <c r="C16" s="96"/>
      <c r="D16" s="45">
        <v>1</v>
      </c>
      <c r="E16" s="87"/>
      <c r="F16" s="46">
        <f t="shared" si="0"/>
        <v>0</v>
      </c>
    </row>
    <row r="17" spans="1:6" ht="8.5" customHeight="1" x14ac:dyDescent="0.35">
      <c r="A17" s="43"/>
      <c r="B17" s="47"/>
      <c r="C17" s="45"/>
      <c r="D17" s="45"/>
      <c r="E17" s="45"/>
      <c r="F17" s="50"/>
    </row>
    <row r="18" spans="1:6" ht="26.15" customHeight="1" x14ac:dyDescent="0.35">
      <c r="A18" s="43" t="s">
        <v>48</v>
      </c>
      <c r="B18" s="47" t="s">
        <v>49</v>
      </c>
      <c r="C18" s="96"/>
      <c r="D18" s="45">
        <v>8</v>
      </c>
      <c r="E18" s="87"/>
      <c r="F18" s="46">
        <f t="shared" si="0"/>
        <v>0</v>
      </c>
    </row>
    <row r="19" spans="1:6" ht="29.15" customHeight="1" x14ac:dyDescent="0.35">
      <c r="A19" s="43" t="s">
        <v>50</v>
      </c>
      <c r="B19" s="48" t="s">
        <v>106</v>
      </c>
      <c r="C19" s="96"/>
      <c r="D19" s="45">
        <v>144</v>
      </c>
      <c r="E19" s="87"/>
      <c r="F19" s="46">
        <f t="shared" si="0"/>
        <v>0</v>
      </c>
    </row>
    <row r="20" spans="1:6" ht="29.15" customHeight="1" x14ac:dyDescent="0.35">
      <c r="A20" s="43" t="s">
        <v>51</v>
      </c>
      <c r="B20" s="48" t="s">
        <v>52</v>
      </c>
      <c r="C20" s="96"/>
      <c r="D20" s="45">
        <v>75</v>
      </c>
      <c r="E20" s="87"/>
      <c r="F20" s="46">
        <f t="shared" si="0"/>
        <v>0</v>
      </c>
    </row>
    <row r="21" spans="1:6" ht="29.15" customHeight="1" x14ac:dyDescent="0.35">
      <c r="A21" s="43" t="s">
        <v>53</v>
      </c>
      <c r="B21" s="47" t="s">
        <v>54</v>
      </c>
      <c r="C21" s="96"/>
      <c r="D21" s="45">
        <v>300</v>
      </c>
      <c r="E21" s="87"/>
      <c r="F21" s="46">
        <f t="shared" si="0"/>
        <v>0</v>
      </c>
    </row>
    <row r="22" spans="1:6" ht="29.15" customHeight="1" x14ac:dyDescent="0.35">
      <c r="A22" s="51" t="s">
        <v>55</v>
      </c>
      <c r="B22" s="52" t="s">
        <v>56</v>
      </c>
      <c r="C22" s="97"/>
      <c r="D22" s="53">
        <v>144</v>
      </c>
      <c r="E22" s="89"/>
      <c r="F22" s="54">
        <f t="shared" si="0"/>
        <v>0</v>
      </c>
    </row>
    <row r="23" spans="1:6" x14ac:dyDescent="0.35">
      <c r="A23" s="21"/>
      <c r="B23" s="22"/>
      <c r="C23" s="22"/>
      <c r="D23" s="22"/>
      <c r="E23" s="22"/>
      <c r="F23" s="23"/>
    </row>
    <row r="24" spans="1:6" x14ac:dyDescent="0.35">
      <c r="A24" s="25" t="s">
        <v>57</v>
      </c>
      <c r="B24" s="26" t="s">
        <v>58</v>
      </c>
      <c r="C24" s="29"/>
      <c r="D24" s="29"/>
      <c r="E24" s="29"/>
      <c r="F24" s="30"/>
    </row>
    <row r="25" spans="1:6" ht="29.15" customHeight="1" x14ac:dyDescent="0.35">
      <c r="A25" s="55" t="s">
        <v>59</v>
      </c>
      <c r="B25" s="40" t="s">
        <v>60</v>
      </c>
      <c r="C25" s="95"/>
      <c r="D25" s="41">
        <v>1</v>
      </c>
      <c r="E25" s="86"/>
      <c r="F25" s="42">
        <f t="shared" ref="F25:F32" si="1">D25*E25</f>
        <v>0</v>
      </c>
    </row>
    <row r="26" spans="1:6" ht="29.15" customHeight="1" x14ac:dyDescent="0.35">
      <c r="A26" s="56" t="s">
        <v>61</v>
      </c>
      <c r="B26" s="44" t="s">
        <v>107</v>
      </c>
      <c r="C26" s="96"/>
      <c r="D26" s="45">
        <v>1</v>
      </c>
      <c r="E26" s="87"/>
      <c r="F26" s="46">
        <f t="shared" si="1"/>
        <v>0</v>
      </c>
    </row>
    <row r="27" spans="1:6" ht="29.15" customHeight="1" x14ac:dyDescent="0.35">
      <c r="A27" s="56" t="s">
        <v>62</v>
      </c>
      <c r="B27" s="47" t="s">
        <v>63</v>
      </c>
      <c r="C27" s="96"/>
      <c r="D27" s="45">
        <v>1</v>
      </c>
      <c r="E27" s="87"/>
      <c r="F27" s="46">
        <f t="shared" si="1"/>
        <v>0</v>
      </c>
    </row>
    <row r="28" spans="1:6" ht="29.15" customHeight="1" x14ac:dyDescent="0.35">
      <c r="A28" s="56" t="s">
        <v>64</v>
      </c>
      <c r="B28" s="47" t="s">
        <v>44</v>
      </c>
      <c r="C28" s="96"/>
      <c r="D28" s="45">
        <v>2</v>
      </c>
      <c r="E28" s="87"/>
      <c r="F28" s="46">
        <f t="shared" si="1"/>
        <v>0</v>
      </c>
    </row>
    <row r="29" spans="1:6" ht="29" x14ac:dyDescent="0.35">
      <c r="A29" s="56" t="s">
        <v>65</v>
      </c>
      <c r="B29" s="48" t="s">
        <v>66</v>
      </c>
      <c r="C29" s="96"/>
      <c r="D29" s="49">
        <v>130</v>
      </c>
      <c r="E29" s="87"/>
      <c r="F29" s="46">
        <f t="shared" si="1"/>
        <v>0</v>
      </c>
    </row>
    <row r="30" spans="1:6" ht="29.15" customHeight="1" x14ac:dyDescent="0.35">
      <c r="A30" s="56" t="s">
        <v>67</v>
      </c>
      <c r="B30" s="47" t="s">
        <v>113</v>
      </c>
      <c r="C30" s="98"/>
      <c r="D30" s="49">
        <v>20</v>
      </c>
      <c r="E30" s="87"/>
      <c r="F30" s="46">
        <f t="shared" si="1"/>
        <v>0</v>
      </c>
    </row>
    <row r="31" spans="1:6" ht="29.15" customHeight="1" x14ac:dyDescent="0.35">
      <c r="A31" s="56" t="s">
        <v>68</v>
      </c>
      <c r="B31" s="47" t="s">
        <v>49</v>
      </c>
      <c r="C31" s="96"/>
      <c r="D31" s="45">
        <v>4</v>
      </c>
      <c r="E31" s="87"/>
      <c r="F31" s="46">
        <f t="shared" si="1"/>
        <v>0</v>
      </c>
    </row>
    <row r="32" spans="1:6" ht="29.15" customHeight="1" x14ac:dyDescent="0.35">
      <c r="A32" s="57" t="s">
        <v>69</v>
      </c>
      <c r="B32" s="58" t="s">
        <v>70</v>
      </c>
      <c r="C32" s="99"/>
      <c r="D32" s="53">
        <v>1</v>
      </c>
      <c r="E32" s="89"/>
      <c r="F32" s="54">
        <f t="shared" si="1"/>
        <v>0</v>
      </c>
    </row>
    <row r="33" spans="1:6" x14ac:dyDescent="0.35">
      <c r="A33" s="24"/>
      <c r="B33" s="19"/>
      <c r="C33" s="19"/>
      <c r="D33" s="19"/>
      <c r="E33" s="19"/>
      <c r="F33" s="20"/>
    </row>
    <row r="34" spans="1:6" x14ac:dyDescent="0.35">
      <c r="A34" s="25" t="s">
        <v>71</v>
      </c>
      <c r="B34" s="26" t="s">
        <v>72</v>
      </c>
      <c r="C34" s="29"/>
      <c r="D34" s="29"/>
      <c r="E34" s="27"/>
      <c r="F34" s="28"/>
    </row>
    <row r="35" spans="1:6" ht="29.15" customHeight="1" x14ac:dyDescent="0.35">
      <c r="A35" s="55" t="s">
        <v>73</v>
      </c>
      <c r="B35" s="40" t="s">
        <v>60</v>
      </c>
      <c r="C35" s="95"/>
      <c r="D35" s="41">
        <v>1</v>
      </c>
      <c r="E35" s="86"/>
      <c r="F35" s="42">
        <f t="shared" ref="F35:F42" si="2">D35*E35</f>
        <v>0</v>
      </c>
    </row>
    <row r="36" spans="1:6" ht="29.15" customHeight="1" x14ac:dyDescent="0.35">
      <c r="A36" s="56" t="s">
        <v>74</v>
      </c>
      <c r="B36" s="44" t="s">
        <v>107</v>
      </c>
      <c r="C36" s="96"/>
      <c r="D36" s="45">
        <v>1</v>
      </c>
      <c r="E36" s="87"/>
      <c r="F36" s="46">
        <f t="shared" si="2"/>
        <v>0</v>
      </c>
    </row>
    <row r="37" spans="1:6" ht="29.15" customHeight="1" x14ac:dyDescent="0.35">
      <c r="A37" s="56" t="s">
        <v>75</v>
      </c>
      <c r="B37" s="47" t="s">
        <v>63</v>
      </c>
      <c r="C37" s="96"/>
      <c r="D37" s="45">
        <v>1</v>
      </c>
      <c r="E37" s="87"/>
      <c r="F37" s="46">
        <f t="shared" si="2"/>
        <v>0</v>
      </c>
    </row>
    <row r="38" spans="1:6" ht="29.15" customHeight="1" x14ac:dyDescent="0.35">
      <c r="A38" s="56" t="s">
        <v>76</v>
      </c>
      <c r="B38" s="47" t="s">
        <v>44</v>
      </c>
      <c r="C38" s="96"/>
      <c r="D38" s="45">
        <v>2</v>
      </c>
      <c r="E38" s="87"/>
      <c r="F38" s="46">
        <f t="shared" si="2"/>
        <v>0</v>
      </c>
    </row>
    <row r="39" spans="1:6" ht="29" x14ac:dyDescent="0.35">
      <c r="A39" s="56" t="s">
        <v>77</v>
      </c>
      <c r="B39" s="48" t="s">
        <v>66</v>
      </c>
      <c r="C39" s="96"/>
      <c r="D39" s="49">
        <v>190</v>
      </c>
      <c r="E39" s="87"/>
      <c r="F39" s="46">
        <f t="shared" si="2"/>
        <v>0</v>
      </c>
    </row>
    <row r="40" spans="1:6" ht="29.15" customHeight="1" x14ac:dyDescent="0.35">
      <c r="A40" s="56" t="s">
        <v>78</v>
      </c>
      <c r="B40" s="47" t="s">
        <v>112</v>
      </c>
      <c r="C40" s="98"/>
      <c r="D40" s="49">
        <v>120</v>
      </c>
      <c r="E40" s="87"/>
      <c r="F40" s="46">
        <f t="shared" si="2"/>
        <v>0</v>
      </c>
    </row>
    <row r="41" spans="1:6" ht="29.15" customHeight="1" x14ac:dyDescent="0.35">
      <c r="A41" s="56" t="s">
        <v>79</v>
      </c>
      <c r="B41" s="47" t="s">
        <v>49</v>
      </c>
      <c r="C41" s="96"/>
      <c r="D41" s="45">
        <v>4</v>
      </c>
      <c r="E41" s="87"/>
      <c r="F41" s="46">
        <f t="shared" si="2"/>
        <v>0</v>
      </c>
    </row>
    <row r="42" spans="1:6" ht="29" x14ac:dyDescent="0.35">
      <c r="A42" s="57" t="s">
        <v>80</v>
      </c>
      <c r="B42" s="58" t="s">
        <v>70</v>
      </c>
      <c r="C42" s="99"/>
      <c r="D42" s="53">
        <v>1</v>
      </c>
      <c r="E42" s="89"/>
      <c r="F42" s="54">
        <f t="shared" si="2"/>
        <v>0</v>
      </c>
    </row>
    <row r="43" spans="1:6" ht="14.5" customHeight="1" x14ac:dyDescent="0.35">
      <c r="A43" s="24"/>
      <c r="B43" s="19"/>
      <c r="C43" s="19"/>
      <c r="D43" s="19"/>
      <c r="E43" s="19"/>
      <c r="F43" s="20"/>
    </row>
    <row r="44" spans="1:6" x14ac:dyDescent="0.35">
      <c r="A44" s="25" t="s">
        <v>81</v>
      </c>
      <c r="B44" s="26" t="s">
        <v>103</v>
      </c>
      <c r="C44" s="27"/>
      <c r="D44" s="27"/>
      <c r="E44" s="27"/>
      <c r="F44" s="28"/>
    </row>
    <row r="45" spans="1:6" ht="29.15" customHeight="1" x14ac:dyDescent="0.35">
      <c r="A45" s="55" t="s">
        <v>82</v>
      </c>
      <c r="B45" s="59" t="s">
        <v>83</v>
      </c>
      <c r="C45" s="100"/>
      <c r="D45" s="41">
        <v>1</v>
      </c>
      <c r="E45" s="86"/>
      <c r="F45" s="42">
        <f t="shared" ref="F45:F47" si="3">D45*E45</f>
        <v>0</v>
      </c>
    </row>
    <row r="46" spans="1:6" ht="29.15" customHeight="1" x14ac:dyDescent="0.35">
      <c r="A46" s="56" t="s">
        <v>84</v>
      </c>
      <c r="B46" s="47" t="s">
        <v>49</v>
      </c>
      <c r="C46" s="98"/>
      <c r="D46" s="45">
        <v>16</v>
      </c>
      <c r="E46" s="87"/>
      <c r="F46" s="46">
        <f t="shared" si="3"/>
        <v>0</v>
      </c>
    </row>
    <row r="47" spans="1:6" ht="29.15" customHeight="1" x14ac:dyDescent="0.35">
      <c r="A47" s="57" t="s">
        <v>85</v>
      </c>
      <c r="B47" s="60" t="s">
        <v>86</v>
      </c>
      <c r="C47" s="99"/>
      <c r="D47" s="53">
        <v>16</v>
      </c>
      <c r="E47" s="89"/>
      <c r="F47" s="54">
        <f t="shared" si="3"/>
        <v>0</v>
      </c>
    </row>
    <row r="48" spans="1:6" ht="14.5" customHeight="1" x14ac:dyDescent="0.35">
      <c r="A48" s="24"/>
      <c r="B48" s="19"/>
      <c r="C48" s="19"/>
      <c r="D48" s="19"/>
      <c r="E48" s="19"/>
      <c r="F48" s="20"/>
    </row>
    <row r="49" spans="1:6" x14ac:dyDescent="0.35">
      <c r="A49" s="25" t="s">
        <v>87</v>
      </c>
      <c r="B49" s="26" t="s">
        <v>88</v>
      </c>
      <c r="C49" s="27"/>
      <c r="D49" s="27"/>
      <c r="E49" s="27"/>
      <c r="F49" s="28"/>
    </row>
    <row r="50" spans="1:6" ht="26.15" customHeight="1" x14ac:dyDescent="0.35">
      <c r="A50" s="103" t="s">
        <v>89</v>
      </c>
      <c r="B50" s="61" t="s">
        <v>109</v>
      </c>
      <c r="C50" s="61"/>
      <c r="D50" s="104">
        <v>20</v>
      </c>
      <c r="E50" s="86"/>
      <c r="F50" s="42">
        <f t="shared" ref="F50:F57" si="4">D50*E50</f>
        <v>0</v>
      </c>
    </row>
    <row r="51" spans="1:6" ht="26.15" customHeight="1" x14ac:dyDescent="0.35">
      <c r="A51" s="56" t="s">
        <v>91</v>
      </c>
      <c r="B51" s="62" t="s">
        <v>90</v>
      </c>
      <c r="C51" s="101"/>
      <c r="D51" s="105">
        <v>50</v>
      </c>
      <c r="E51" s="102"/>
      <c r="F51" s="46">
        <f t="shared" si="4"/>
        <v>0</v>
      </c>
    </row>
    <row r="52" spans="1:6" ht="26.15" customHeight="1" x14ac:dyDescent="0.35">
      <c r="A52" s="56" t="s">
        <v>93</v>
      </c>
      <c r="B52" s="62" t="s">
        <v>92</v>
      </c>
      <c r="C52" s="62"/>
      <c r="D52" s="49">
        <v>30</v>
      </c>
      <c r="E52" s="87"/>
      <c r="F52" s="46">
        <f t="shared" si="4"/>
        <v>0</v>
      </c>
    </row>
    <row r="53" spans="1:6" ht="26.15" customHeight="1" x14ac:dyDescent="0.35">
      <c r="A53" s="56" t="s">
        <v>95</v>
      </c>
      <c r="B53" s="62" t="s">
        <v>94</v>
      </c>
      <c r="C53" s="62"/>
      <c r="D53" s="49">
        <v>30</v>
      </c>
      <c r="E53" s="87"/>
      <c r="F53" s="46">
        <f t="shared" si="4"/>
        <v>0</v>
      </c>
    </row>
    <row r="54" spans="1:6" ht="26.15" customHeight="1" x14ac:dyDescent="0.35">
      <c r="A54" s="56" t="s">
        <v>96</v>
      </c>
      <c r="B54" s="62" t="s">
        <v>110</v>
      </c>
      <c r="C54" s="62"/>
      <c r="D54" s="49">
        <v>50</v>
      </c>
      <c r="E54" s="87"/>
      <c r="F54" s="46">
        <f t="shared" si="4"/>
        <v>0</v>
      </c>
    </row>
    <row r="55" spans="1:6" ht="26.15" customHeight="1" x14ac:dyDescent="0.35">
      <c r="A55" s="56" t="s">
        <v>98</v>
      </c>
      <c r="B55" s="62" t="s">
        <v>97</v>
      </c>
      <c r="C55" s="62"/>
      <c r="D55" s="49">
        <v>120</v>
      </c>
      <c r="E55" s="87"/>
      <c r="F55" s="46">
        <f t="shared" si="4"/>
        <v>0</v>
      </c>
    </row>
    <row r="56" spans="1:6" ht="26.15" customHeight="1" x14ac:dyDescent="0.35">
      <c r="A56" s="56" t="s">
        <v>100</v>
      </c>
      <c r="B56" s="62" t="s">
        <v>99</v>
      </c>
      <c r="C56" s="62"/>
      <c r="D56" s="49">
        <v>120</v>
      </c>
      <c r="E56" s="87"/>
      <c r="F56" s="46">
        <f t="shared" si="4"/>
        <v>0</v>
      </c>
    </row>
    <row r="57" spans="1:6" ht="26.15" customHeight="1" thickBot="1" x14ac:dyDescent="0.4">
      <c r="A57" s="63" t="s">
        <v>108</v>
      </c>
      <c r="B57" s="64" t="s">
        <v>111</v>
      </c>
      <c r="C57" s="64"/>
      <c r="D57" s="106">
        <v>250</v>
      </c>
      <c r="E57" s="88"/>
      <c r="F57" s="65">
        <f t="shared" si="4"/>
        <v>0</v>
      </c>
    </row>
    <row r="58" spans="1:6" ht="29.15" customHeight="1" thickBot="1" x14ac:dyDescent="0.4">
      <c r="A58" s="12"/>
      <c r="B58" s="12"/>
      <c r="C58" s="12"/>
      <c r="D58" s="136" t="s">
        <v>101</v>
      </c>
      <c r="E58" s="137"/>
      <c r="F58" s="13">
        <f>SUM(F8:F57)</f>
        <v>0</v>
      </c>
    </row>
    <row r="59" spans="1:6" ht="29.15" customHeight="1" x14ac:dyDescent="0.35"/>
    <row r="60" spans="1:6" ht="29.15" customHeight="1" x14ac:dyDescent="0.35"/>
  </sheetData>
  <mergeCells count="1">
    <mergeCell ref="D58:E5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1E5B543974B14F94E49184DDA6EF40" ma:contentTypeVersion="13" ma:contentTypeDescription="Create a new document." ma:contentTypeScope="" ma:versionID="0cae4732b7b827dc8de05b2ebbe57d8d">
  <xsd:schema xmlns:xsd="http://www.w3.org/2001/XMLSchema" xmlns:xs="http://www.w3.org/2001/XMLSchema" xmlns:p="http://schemas.microsoft.com/office/2006/metadata/properties" xmlns:ns2="c14214ad-f3fb-43eb-bc94-fb705f76b14c" xmlns:ns3="2ff3000d-52d9-4fb7-9c94-c922a0403b01" targetNamespace="http://schemas.microsoft.com/office/2006/metadata/properties" ma:root="true" ma:fieldsID="b15de1325dd94d1f19bc95b0774601f6" ns2:_="" ns3:_="">
    <xsd:import namespace="c14214ad-f3fb-43eb-bc94-fb705f76b14c"/>
    <xsd:import namespace="2ff3000d-52d9-4fb7-9c94-c922a0403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14ad-f3fb-43eb-bc94-fb705f76b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3000d-52d9-4fb7-9c94-c922a0403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3FE6B-B3C8-400A-BF2B-C84C66C75458}"/>
</file>

<file path=customXml/itemProps2.xml><?xml version="1.0" encoding="utf-8"?>
<ds:datastoreItem xmlns:ds="http://schemas.openxmlformats.org/officeDocument/2006/customXml" ds:itemID="{33AE9019-93EE-4164-862C-EDD35A704C1C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368ab682-cd0d-4872-b977-a302e42c9f06"/>
    <ds:schemaRef ds:uri="http://purl.org/dc/terms/"/>
    <ds:schemaRef ds:uri="http://purl.org/dc/dcmitype/"/>
    <ds:schemaRef ds:uri="http://schemas.microsoft.com/office/2006/documentManagement/types"/>
    <ds:schemaRef ds:uri="accf64e7-fa0c-46e4-b5b0-17192ebac3a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9652F9F-895A-443B-8BC9-AB2673580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 Guide</vt:lpstr>
      <vt:lpstr>Summary</vt:lpstr>
      <vt:lpstr>Item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Theron</dc:creator>
  <cp:keywords/>
  <dc:description/>
  <cp:lastModifiedBy>Herman Theron</cp:lastModifiedBy>
  <cp:revision/>
  <dcterms:created xsi:type="dcterms:W3CDTF">2022-02-23T21:05:14Z</dcterms:created>
  <dcterms:modified xsi:type="dcterms:W3CDTF">2022-02-24T13:55:26Z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0x010100501E5B543974B14F94E49184DDA6EF40</vt:lpwstr>
  </property>
</Properties>
</file>