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sa365.sharepoint.com/sites/SpaceScienceFinanceSCM/Shared Documents/SCM/Nicole/Tenders/BMS/Tender document and Annexures/"/>
    </mc:Choice>
  </mc:AlternateContent>
  <xr:revisionPtr revIDLastSave="0" documentId="13_ncr:1_{2A1A57D2-2EC1-402F-80E9-E21FDFC92075}" xr6:coauthVersionLast="47" xr6:coauthVersionMax="47" xr10:uidLastSave="{00000000-0000-0000-0000-000000000000}"/>
  <bookViews>
    <workbookView xWindow="-108" yWindow="-108" windowWidth="23256" windowHeight="12576" xr2:uid="{3117C870-4F9A-4436-ACE4-FDF36F1DE569}"/>
  </bookViews>
  <sheets>
    <sheet name="BILL - Summary" sheetId="13" r:id="rId1"/>
    <sheet name="1A. Perimeter Infrastructure" sheetId="1" r:id="rId2"/>
    <sheet name="1B. Gatehouse" sheetId="2" r:id="rId3"/>
    <sheet name="1C. Internal Access Control" sheetId="3" r:id="rId4"/>
    <sheet name="1D. CCTV" sheetId="4" r:id="rId5"/>
    <sheet name="1E. Electric Fence" sheetId="6" r:id="rId6"/>
    <sheet name="1F. Fire Panel Upgrade" sheetId="8" r:id="rId7"/>
    <sheet name="1G. BMS" sheetId="7" r:id="rId8"/>
    <sheet name="1H. DT" sheetId="11" r:id="rId9"/>
  </sheets>
  <definedNames>
    <definedName name="_xlnm.Print_Area" localSheetId="8">'1H. DT'!$A$1:$G$44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1" l="1"/>
  <c r="F15" i="11" l="1"/>
  <c r="F17" i="11" s="1"/>
  <c r="F18" i="11" s="1"/>
  <c r="F32" i="11"/>
</calcChain>
</file>

<file path=xl/sharedStrings.xml><?xml version="1.0" encoding="utf-8"?>
<sst xmlns="http://schemas.openxmlformats.org/spreadsheetml/2006/main" count="826" uniqueCount="424">
  <si>
    <t>SANSA Space Science</t>
  </si>
  <si>
    <t>Bill of Materials</t>
  </si>
  <si>
    <t>Description</t>
  </si>
  <si>
    <t>Unit</t>
  </si>
  <si>
    <t>Qty</t>
  </si>
  <si>
    <t>Unit Price</t>
  </si>
  <si>
    <t>Total</t>
  </si>
  <si>
    <t>Installation Price</t>
  </si>
  <si>
    <t>Each</t>
  </si>
  <si>
    <t>Field Hardened 4 port PoE+ Managed L2 Field Switch (Equipment Enlosures) 2 Port SFP 1 Gig, 120W power Budget</t>
  </si>
  <si>
    <t>Field Hardened 8 port PoE+ Managed L2 Field Switch (Equipment Enlosures) 2 Port SFP 1 Gig, 240W power Budget</t>
  </si>
  <si>
    <t>m</t>
  </si>
  <si>
    <t>4 Core CST Single Mode Fibre incl. Slack</t>
  </si>
  <si>
    <t>CAT6 Cable</t>
  </si>
  <si>
    <t>2m SC-LC Duplex 10/125 Patchleads</t>
  </si>
  <si>
    <t>OTDR Testing and Hand-over Documentation</t>
  </si>
  <si>
    <t>SC Singlemode Midcouplers and 1m SC Unjacketed 10/125 Pigtails</t>
  </si>
  <si>
    <t>24 Port PoE+ Managed L3 Network Access Switch (Gatehouse) 4 Port SFP 1Gig</t>
  </si>
  <si>
    <t>24 Port PoE+ Managed L3 Network Core Switch (Server Room) 4 Port SFP 1Gig</t>
  </si>
  <si>
    <t>SFP 1Gig SFP - SM - (Up to 2km)</t>
  </si>
  <si>
    <t>Equipment Enclosures</t>
  </si>
  <si>
    <t>Trenching 300mm(W) x 850(D) c/w Barricading, Danger tape and Bedding and making good.</t>
  </si>
  <si>
    <t>Core Drill under tar (gatehouse) install 1 x 110mm Sleeve</t>
  </si>
  <si>
    <t>Brick Build manhole 1,000x1,000x1,000(d) c/w Concrete Coping and Lockable Lid.</t>
  </si>
  <si>
    <t>110mm HDPE Sleeve (6m lengths with Connectors)</t>
  </si>
  <si>
    <t>50mm HDPE Sleeve (50m Lengths with Connectors)</t>
  </si>
  <si>
    <t>Civil works, Sleeving, Conduit and Manholes</t>
  </si>
  <si>
    <t>Sum</t>
  </si>
  <si>
    <t>Power Reticulation</t>
  </si>
  <si>
    <t>Electrical Earthing</t>
  </si>
  <si>
    <t>Electrical CoC's</t>
  </si>
  <si>
    <t>Gatehouse CCTV and Access Control</t>
  </si>
  <si>
    <t>Physical Access Control Barriers</t>
  </si>
  <si>
    <t>Velocity Raptor Spike Barrier 3m Surface Mount</t>
  </si>
  <si>
    <t>Access Control</t>
  </si>
  <si>
    <t>HBUS 4 in 2 Out Door Controller</t>
  </si>
  <si>
    <t>Inductive Loops</t>
  </si>
  <si>
    <t>Barrier Logic for Interlocking</t>
  </si>
  <si>
    <t>CCTV</t>
  </si>
  <si>
    <t>Mylar, 3-Pair Twisted, 0,22mm Screened for RS485 comms.</t>
  </si>
  <si>
    <t>Turnstar Titan full Height Turnstile</t>
  </si>
  <si>
    <t>Uninstall and reinstall existing Vehicle Booms to create a mantrap scenario for vehicle to prevent tailgating.</t>
  </si>
  <si>
    <t>Anti Pedestrian Curtain</t>
  </si>
  <si>
    <t>Traffic Lights Red and Green</t>
  </si>
  <si>
    <t>BOXER-8240AI-A2-1010 Nvidia Xavier AGX</t>
  </si>
  <si>
    <t>SAFR perpetual License</t>
  </si>
  <si>
    <t>CaMMRa LPR App FF LPR License</t>
  </si>
  <si>
    <t>Mounting Pedestal for Facial Camera and T15 Reader 316 Stainless Steel</t>
  </si>
  <si>
    <t>Mounting Pedestal for LPR/Overview Camera</t>
  </si>
  <si>
    <t>Dell Vostro 3888 Access Control Workstation</t>
  </si>
  <si>
    <t>Dell 24" Monitor</t>
  </si>
  <si>
    <t>Software Setup and Configuation</t>
  </si>
  <si>
    <t>GO SANSA application Software</t>
  </si>
  <si>
    <t>Green Break-glass</t>
  </si>
  <si>
    <t>Magnetic Door Lock 300K Monitored</t>
  </si>
  <si>
    <t>Door Closer</t>
  </si>
  <si>
    <t>Z Bracket for above</t>
  </si>
  <si>
    <t>RTE No Touch Pushbutton S/Steel</t>
  </si>
  <si>
    <t>Student Accommodation Access Control</t>
  </si>
  <si>
    <t>Guest  Accommodation Access Control</t>
  </si>
  <si>
    <t>Generator Room  Access Control</t>
  </si>
  <si>
    <t xml:space="preserve">Space Weather Centre Access Control </t>
  </si>
  <si>
    <t>CCTV System</t>
  </si>
  <si>
    <t xml:space="preserve"> Control Room CCTV System</t>
  </si>
  <si>
    <t>Space Weather Centre CCTV</t>
  </si>
  <si>
    <t>Milestone Xprotect Professional+ License</t>
  </si>
  <si>
    <t>Student Accommodation CCTV</t>
  </si>
  <si>
    <t>Guest  Accommodation CCTV</t>
  </si>
  <si>
    <t>Generator Room  CCTV</t>
  </si>
  <si>
    <t>Milestone Xprotect Professional+ Base</t>
  </si>
  <si>
    <t>Milestone Gallagher Integration License</t>
  </si>
  <si>
    <t>Husky Setup and Configuration of system</t>
  </si>
  <si>
    <t>hrs</t>
  </si>
  <si>
    <t>Align and Focus of Cameras</t>
  </si>
  <si>
    <t>Sub Total Excl. VAT</t>
  </si>
  <si>
    <t>Hrs</t>
  </si>
  <si>
    <t>Access Control - Control Room</t>
  </si>
  <si>
    <t>HBUS 8 in 4 Out Door Controller</t>
  </si>
  <si>
    <t>Building Management System</t>
  </si>
  <si>
    <t>Electric Fence</t>
  </si>
  <si>
    <t>F3X Cable Manager</t>
  </si>
  <si>
    <t>Reconfigure Fence to compliance to SANS 10222-3:2016 to include: Warning Signs every 10m, Installation of earth spikes at 30m Intervals, Change configuration of fence to Live-Earth, Install Line clamps on all HT Connectors and cover all joints with weather resistant compound for 1,017m</t>
  </si>
  <si>
    <t>Alarm Strobe Light,Lightning Diverter Kit, Earth Kit, Siren and Compliance Certificate</t>
  </si>
  <si>
    <t>Set</t>
  </si>
  <si>
    <t>Supervisor and Energy Manager</t>
  </si>
  <si>
    <t>89EMNXS25 - Energy Manager - Energy Manager Base License 25 Meter Points (Base)</t>
  </si>
  <si>
    <t>Controllers</t>
  </si>
  <si>
    <t>89NC-8010 - ridium Jace 8000 License Core &amp; 500 Proxy Points (requires 8010 maintenance)</t>
  </si>
  <si>
    <t>95HAQ61L - LCD Indoor AQ - Modbus. Temp, Humidity, PM, C02, VOC</t>
  </si>
  <si>
    <t>95EEM400-D-MO-MID - Energy Meter Energy Meter 3P+N 65A 2T LCD Modbus MID</t>
  </si>
  <si>
    <t>installation and Configuration</t>
  </si>
  <si>
    <t>Sensors</t>
  </si>
  <si>
    <t>Fire Panel Upgrade</t>
  </si>
  <si>
    <t>Main Control Panel</t>
  </si>
  <si>
    <t>2010-2-PAK-RMMB Activates Modbus over TCP/IP on the Ethernet port.</t>
  </si>
  <si>
    <t>2010-2-NB Network card for ZP2/2X panel</t>
  </si>
  <si>
    <t>BS131N Battery 12V 18 AH</t>
  </si>
  <si>
    <t>Remedial Work</t>
  </si>
  <si>
    <t>Reconfigure Cable with removal of ZP1 Panels to include Joints, extensions and CoC</t>
  </si>
  <si>
    <t>P's &amp; G's</t>
  </si>
  <si>
    <t>Project Management</t>
  </si>
  <si>
    <t>Setup, Configuration and Commissioning</t>
  </si>
  <si>
    <t xml:space="preserve">Health and Safety </t>
  </si>
  <si>
    <t>Insurances</t>
  </si>
  <si>
    <t>Concrete Mounting Plinth c/w 2 110mm and 2 x 50mm Sleeve Entries</t>
  </si>
  <si>
    <t>REST API SAFR Traka License</t>
  </si>
  <si>
    <t>Fence Zone License</t>
  </si>
  <si>
    <t>HBUS 8 Input Board</t>
  </si>
  <si>
    <t>Fort Knox</t>
  </si>
  <si>
    <t>Vehicle Garage</t>
  </si>
  <si>
    <t>Milestone Xprotect Professional+ MIPS License</t>
  </si>
  <si>
    <t>Digital Twin Price List   USD</t>
  </si>
  <si>
    <t>Licenses</t>
  </si>
  <si>
    <t>License Type</t>
  </si>
  <si>
    <t>Price per License</t>
  </si>
  <si>
    <t>Terms</t>
  </si>
  <si>
    <t># of Periods</t>
  </si>
  <si>
    <t>Price per Annum.</t>
  </si>
  <si>
    <t>Price per Annum (Rands)</t>
  </si>
  <si>
    <t>per month</t>
  </si>
  <si>
    <t>perpetual</t>
  </si>
  <si>
    <t>per year</t>
  </si>
  <si>
    <t>PDF Markups/Tags add-on single license</t>
  </si>
  <si>
    <t>CAD Markups (DWG, DGN) add-on single license</t>
  </si>
  <si>
    <t>CAD Server for Markups (on-premises)</t>
  </si>
  <si>
    <t>Subtotal</t>
  </si>
  <si>
    <t>Annual Maintenance and Support</t>
  </si>
  <si>
    <t>Annual Helpdesk Support - 20% of RRP</t>
  </si>
  <si>
    <t>Services</t>
  </si>
  <si>
    <t>Item</t>
  </si>
  <si>
    <t>Cost</t>
  </si>
  <si>
    <t>Type</t>
  </si>
  <si>
    <t>BIM QC Consulting</t>
  </si>
  <si>
    <t>per hour</t>
  </si>
  <si>
    <t>BIM Project Management</t>
  </si>
  <si>
    <t>Process Consulting, Level 2</t>
  </si>
  <si>
    <t>Process Consulting, Level 1</t>
  </si>
  <si>
    <t>Software Project Management</t>
  </si>
  <si>
    <t>Software Development/Deployment</t>
  </si>
  <si>
    <t>Training (remote)</t>
  </si>
  <si>
    <t>Training/consulting (on-site)</t>
  </si>
  <si>
    <t>per day</t>
  </si>
  <si>
    <t>Phase 1</t>
  </si>
  <si>
    <t>Electrical Terminations at Equipment Enclosure</t>
  </si>
  <si>
    <t>Network Configuration</t>
  </si>
  <si>
    <t>19" Rack Mount Fibre Patchpanel Complete with Brush and Blank Panels, Fibre Optic Management Kit, Glands and Blanks (Server Room)</t>
  </si>
  <si>
    <t>DIN Rail Mount Fibre Termination Enclosure complete with Fibre Optic Management Kit, Glands and Blanks (Field Enclosures)</t>
  </si>
  <si>
    <t>Ref</t>
  </si>
  <si>
    <t>1.1.1</t>
  </si>
  <si>
    <t>2.2.2</t>
  </si>
  <si>
    <t>3.3.3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</si>
  <si>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</si>
  <si>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</si>
  <si>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</si>
  <si>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</si>
  <si>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</si>
  <si>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</si>
  <si>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</si>
  <si>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</si>
  <si>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</si>
  <si>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</si>
  <si>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1.2.1</t>
  </si>
  <si>
    <t>1.2.2</t>
  </si>
  <si>
    <t>1.3.1</t>
  </si>
  <si>
    <t>1.3.2</t>
  </si>
  <si>
    <t>1.3.3</t>
  </si>
  <si>
    <t>1.3.4</t>
  </si>
  <si>
    <t>1.3.5</t>
  </si>
  <si>
    <t>1.3.6</t>
  </si>
  <si>
    <t>1.3.7</t>
  </si>
  <si>
    <t>1.4.1</t>
  </si>
  <si>
    <t>1.4.2</t>
  </si>
  <si>
    <t>1.4.3</t>
  </si>
  <si>
    <t>1.4.4</t>
  </si>
  <si>
    <t>1.5.1</t>
  </si>
  <si>
    <t>1.5.2</t>
  </si>
  <si>
    <t>1.5.3</t>
  </si>
  <si>
    <t>1.5.4</t>
  </si>
  <si>
    <t>Prefabricated Manhole 750x500D Concrete Coping,Lockable Lid.</t>
  </si>
  <si>
    <t>Prefabricated Manhole 750x850D Concrete Coping, Lockable Lid and Slack Brackets</t>
  </si>
  <si>
    <t>Greenbro Floor Standing Double Door Kiosk 6 Way c/w Electrical Lugs, Bussbar, MCB's, isolator, Surge Suppression, Nuetral and Earth Bar.</t>
  </si>
  <si>
    <t>Network</t>
  </si>
  <si>
    <t>2.1.1</t>
  </si>
  <si>
    <t>2.1.2</t>
  </si>
  <si>
    <t>2.1.3</t>
  </si>
  <si>
    <t>2.1.4</t>
  </si>
  <si>
    <t>2.1.5</t>
  </si>
  <si>
    <t>2.1.6</t>
  </si>
  <si>
    <t>2.1.7</t>
  </si>
  <si>
    <t>2.2.1</t>
  </si>
  <si>
    <t>2.2.3</t>
  </si>
  <si>
    <t>2.2.4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</si>
  <si>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</si>
  <si>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</si>
  <si>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</si>
  <si>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</si>
  <si>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</si>
  <si>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</si>
  <si>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</si>
  <si>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</si>
  <si>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</si>
  <si>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</si>
  <si>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</si>
  <si>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</si>
  <si>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2.4.1</t>
  </si>
  <si>
    <t>2.4.2</t>
  </si>
  <si>
    <t>2.4.3</t>
  </si>
  <si>
    <t>2.4.4</t>
  </si>
  <si>
    <t>HBUS 4 in 2 Out Door Module</t>
  </si>
  <si>
    <t>Internal Access Control</t>
  </si>
  <si>
    <t>Dual Cabinet c/w PSU</t>
  </si>
  <si>
    <t>3.1.1</t>
  </si>
  <si>
    <t>3.1.2</t>
  </si>
  <si>
    <t>3.1.3</t>
  </si>
  <si>
    <t>3.1.4</t>
  </si>
  <si>
    <t>3.1.5</t>
  </si>
  <si>
    <t>3.1.6</t>
  </si>
  <si>
    <t>3.1.7</t>
  </si>
  <si>
    <t>3.2.1</t>
  </si>
  <si>
    <t>3.2.2</t>
  </si>
  <si>
    <t>3.2.8</t>
  </si>
  <si>
    <t>3.2.9</t>
  </si>
  <si>
    <t>3.2.3</t>
  </si>
  <si>
    <t>3.2.4</t>
  </si>
  <si>
    <t>3.2.5</t>
  </si>
  <si>
    <t>3.2.6</t>
  </si>
  <si>
    <t>3.2.7</t>
  </si>
  <si>
    <t>3.2.10</t>
  </si>
  <si>
    <t>3.2.11</t>
  </si>
  <si>
    <t>3.2.12</t>
  </si>
  <si>
    <t>3.3.1</t>
  </si>
  <si>
    <t>3.3.8</t>
  </si>
  <si>
    <t>3.3.2</t>
  </si>
  <si>
    <t>3.3.4</t>
  </si>
  <si>
    <t>3.3.5</t>
  </si>
  <si>
    <t>3.3.6</t>
  </si>
  <si>
    <t>3.3.7</t>
  </si>
  <si>
    <t>3.3.9</t>
  </si>
  <si>
    <t>3.3.10</t>
  </si>
  <si>
    <t>3.3.11</t>
  </si>
  <si>
    <t>3.3.12</t>
  </si>
  <si>
    <t>3.4.1</t>
  </si>
  <si>
    <t>5.1.1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</si>
  <si>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</si>
  <si>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</si>
  <si>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</si>
  <si>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</si>
  <si>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</si>
  <si>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</si>
  <si>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</si>
  <si>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</si>
  <si>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3.4.10</t>
  </si>
  <si>
    <t>3.4.11</t>
  </si>
  <si>
    <t>3.4.12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</si>
  <si>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</si>
  <si>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</si>
  <si>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</si>
  <si>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</si>
  <si>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</si>
  <si>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</si>
  <si>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</si>
  <si>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</si>
  <si>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3.5.9</t>
  </si>
  <si>
    <t>3.5.10</t>
  </si>
  <si>
    <t>3.5.11</t>
  </si>
  <si>
    <t>3.5.12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</si>
  <si>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</si>
  <si>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</si>
  <si>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</si>
  <si>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</si>
  <si>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</si>
  <si>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</si>
  <si>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</si>
  <si>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</si>
  <si>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</si>
  <si>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</si>
  <si>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</si>
  <si>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</si>
  <si>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</si>
  <si>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</si>
  <si>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</si>
  <si>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</si>
  <si>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</si>
  <si>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</si>
  <si>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</si>
  <si>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3.7.12</t>
  </si>
  <si>
    <t>3.8.1</t>
  </si>
  <si>
    <t>3.8.7</t>
  </si>
  <si>
    <t>3.8.2</t>
  </si>
  <si>
    <t>3.8.3</t>
  </si>
  <si>
    <t>3.8.4</t>
  </si>
  <si>
    <t>3.8.5</t>
  </si>
  <si>
    <t>3.8.6</t>
  </si>
  <si>
    <t>3.8.8</t>
  </si>
  <si>
    <t>3.8.9</t>
  </si>
  <si>
    <t>3.8.10</t>
  </si>
  <si>
    <t>3.8.11</t>
  </si>
  <si>
    <t>3.8.12</t>
  </si>
  <si>
    <t>PC Sum</t>
  </si>
  <si>
    <t>3.2.13</t>
  </si>
  <si>
    <t>Netgear 728TP-200EUS 24Port PoE Switch c/w Patchpanel and 2 x 1GSFP 2Km</t>
  </si>
  <si>
    <t>3.3.13</t>
  </si>
  <si>
    <t>3.8.13</t>
  </si>
  <si>
    <t>3.7.13</t>
  </si>
  <si>
    <t>3.5.13</t>
  </si>
  <si>
    <t>3.4.13</t>
  </si>
  <si>
    <t>PH30 Cable to be looped  through each existing (7 off) Analogue Panels</t>
  </si>
  <si>
    <t xml:space="preserve">Ref 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</si>
  <si>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</si>
  <si>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</si>
  <si>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</si>
  <si>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</si>
  <si>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</si>
  <si>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</si>
  <si>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</si>
  <si>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</si>
  <si>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4.2.1</t>
  </si>
  <si>
    <t>4.2.2</t>
  </si>
  <si>
    <t>4.3.1</t>
  </si>
  <si>
    <t>4.3.2</t>
  </si>
  <si>
    <t>4.4.1</t>
  </si>
  <si>
    <t>4.4.2</t>
  </si>
  <si>
    <t>4.5.1</t>
  </si>
  <si>
    <t>4.5.2</t>
  </si>
  <si>
    <t>4.6.1</t>
  </si>
  <si>
    <t>4.6.2</t>
  </si>
  <si>
    <t>4.6.3</t>
  </si>
  <si>
    <t>4.6.4</t>
  </si>
  <si>
    <t>Husky 350 Server 32TB HDD</t>
  </si>
  <si>
    <t>6.1.1</t>
  </si>
  <si>
    <t>5.2.2</t>
  </si>
  <si>
    <t>6.1.2</t>
  </si>
  <si>
    <t>6.1.3</t>
  </si>
  <si>
    <t>6.1.4</t>
  </si>
  <si>
    <t>6.1.5</t>
  </si>
  <si>
    <t>6.2.1</t>
  </si>
  <si>
    <t>6.2.2</t>
  </si>
  <si>
    <t>6.2.3</t>
  </si>
  <si>
    <t>6.3.1</t>
  </si>
  <si>
    <t>6.3.2</t>
  </si>
  <si>
    <t>6.3.3</t>
  </si>
  <si>
    <t>6.3.4</t>
  </si>
  <si>
    <t>5.2.1</t>
  </si>
  <si>
    <t>5.2.3</t>
  </si>
  <si>
    <t>5.2.4</t>
  </si>
  <si>
    <t>5.2.5</t>
  </si>
  <si>
    <t>5.1.2</t>
  </si>
  <si>
    <t>5.1.3</t>
  </si>
  <si>
    <t>5.1.4</t>
  </si>
  <si>
    <t>5.1.5</t>
  </si>
  <si>
    <t>Item
N°</t>
  </si>
  <si>
    <t>1</t>
  </si>
  <si>
    <t>2</t>
  </si>
  <si>
    <t>6</t>
  </si>
  <si>
    <t>7</t>
  </si>
  <si>
    <t>8</t>
  </si>
  <si>
    <t>9</t>
  </si>
  <si>
    <t>Total Contract Value Carried to the Form of Tender</t>
  </si>
  <si>
    <t>3</t>
  </si>
  <si>
    <t>4</t>
  </si>
  <si>
    <t>5</t>
  </si>
  <si>
    <t>BILL N° 1A - PERIMETER INFRASTRUCTURE</t>
  </si>
  <si>
    <t>BILL N° 1B - GATEHOUSE</t>
  </si>
  <si>
    <t>BILL N° 1C - INTERNAL ACCESS CONTROL</t>
  </si>
  <si>
    <t>BILL N° 1D - CCTV</t>
  </si>
  <si>
    <t>BILL N° 1E - ELECTRIC FENCE</t>
  </si>
  <si>
    <t>BILL N° 1F - FIRE PANEL UPGRADE</t>
  </si>
  <si>
    <t>12</t>
  </si>
  <si>
    <t>Common Data Environment and Digital Twin</t>
  </si>
  <si>
    <r>
      <t>3 Core 4mm</t>
    </r>
    <r>
      <rPr>
        <sz val="8"/>
        <color theme="1"/>
        <rFont val="Calibri"/>
        <family val="2"/>
      </rPr>
      <t>²</t>
    </r>
    <r>
      <rPr>
        <sz val="8"/>
        <color theme="1"/>
        <rFont val="Calibri"/>
        <family val="2"/>
        <scheme val="minor"/>
      </rPr>
      <t xml:space="preserve"> SWA Cable</t>
    </r>
  </si>
  <si>
    <t>Perimeter Infrastructure for Electric Fence Energizers (Phase 1) 
and Perimeter CCTV (Phase 2)</t>
  </si>
  <si>
    <t>BILL N° 1H - DIGITAL TWIN for BMS</t>
  </si>
  <si>
    <t>BILL N° 1G - BMS INSTALLATION</t>
  </si>
  <si>
    <t>BIM Modeling Refinement</t>
  </si>
  <si>
    <t xml:space="preserve">Drone Photogrammetry </t>
  </si>
  <si>
    <t>Scan Point Clouds</t>
  </si>
  <si>
    <t xml:space="preserve">3D Revit Model </t>
  </si>
  <si>
    <t>IFC of Revit Model</t>
  </si>
  <si>
    <t>COBie data file</t>
  </si>
  <si>
    <t>Digital Twin modle with CDE</t>
  </si>
  <si>
    <t>sum</t>
  </si>
  <si>
    <t>3D Reality Capture for buildings in SANSA precinct</t>
  </si>
  <si>
    <t xml:space="preserve">Contingency allowance for builders work, integration, comissioning and training </t>
  </si>
  <si>
    <t xml:space="preserve">
SUMMARY PAGE</t>
  </si>
  <si>
    <t xml:space="preserve">ELECTRONIC, DIGITAL AND BMS SERVICES </t>
  </si>
  <si>
    <t>10</t>
  </si>
  <si>
    <t>11</t>
  </si>
  <si>
    <t>Subtotal (items 1 to 9 )</t>
  </si>
  <si>
    <t>Add VAT (% of Item 10)</t>
  </si>
  <si>
    <t>Total Contract Value (Items 10 and 11)</t>
  </si>
  <si>
    <t>EcoDomus* or equal approved User License (2-4 users)</t>
  </si>
  <si>
    <t>or equal approved by engineer. Tenderer to quote on specification and provide a separate BOQ for any alternative</t>
  </si>
  <si>
    <t>*  =</t>
  </si>
  <si>
    <t>*  = or equal approved by engineer. Tenderer to quote on specification and provide a separate BOQ for any alternative</t>
  </si>
  <si>
    <t>EcoDomus* Mobile App</t>
  </si>
  <si>
    <t>EcoDomus* Integrator (CMMS or BMS or CAFM)</t>
  </si>
  <si>
    <t>EcoDomus* Enterprise Server License (on-premises)</t>
  </si>
  <si>
    <t>EcoDomus* API</t>
  </si>
  <si>
    <t>89SUP-10 - Tridium** Supervisor License Supervisor with connectivity for 10 JACE only (requires maintenance).</t>
  </si>
  <si>
    <t>89SUP-10-SMA-INIT - Tridium* Supervisor License Supervisor 10 Maintenance – 1 Year Initial.</t>
  </si>
  <si>
    <t>89SUP-DEVICE-50 - Tridium* Supervisor License Upgrade Supervisor add Driver Capacity 2500 points.</t>
  </si>
  <si>
    <t>89DR-S-MLS-16 - Tridium* Supervisor Camera License Milestone 16 Camera Driver - Supervisor</t>
  </si>
  <si>
    <t>89JACE-8000-CSE-002 - Tridium* Controls JACE 8000 - Base units without SD card or clip. Order case lot 15. World Wide (WW) WLAN Country Code. Must use with branded clip in accordance with current trademark usage guidelines</t>
  </si>
  <si>
    <t xml:space="preserve">89JACE-8000-USD-CSE - Tridium* Controls JACE 8000 - SD Card. </t>
  </si>
  <si>
    <t xml:space="preserve">89J8CLIP-Tridium* - Tridium* Controls JACE 8000 - Clip with Tridium* Logo.  </t>
  </si>
  <si>
    <t>89IO-R-34 - Tridium* Controls NRIO module with 16 Universal Inputs, 10 Relay Outputs,  8 Analog Outputs.</t>
  </si>
  <si>
    <t>89SMA-8010-1YR-INIT - Tridium* Jace 8000 License 8010 - 1 Year Maintenance Initial (18 months).</t>
  </si>
  <si>
    <t>ZP2-ZI-20 Ziton* ZP2 20 zone LEDs - large cabinet only</t>
  </si>
  <si>
    <t>ZP2-F2-99 Ziton* ZP2 Fire Panel - large cabinet - 2 Loop - standard controls - no Zone LEDS</t>
  </si>
  <si>
    <t>Ziton* Input Unit</t>
  </si>
  <si>
    <t>Gallagher* F42 Dual Zone Controller (to create 8 manageable zones of approximately 200m each</t>
  </si>
  <si>
    <t>Setup of CCTV Camera pop ups per zone on Gallagher* GUI</t>
  </si>
  <si>
    <t>Dell* Vostro 3888  Workstation Dual Graphics Display</t>
  </si>
  <si>
    <t>Dell* 24" Monitor</t>
  </si>
  <si>
    <t>Hanwha* Techwin 2Mp IR Dome Camera</t>
  </si>
  <si>
    <t>Gallagher* Command Central Software</t>
  </si>
  <si>
    <t>Gallagher* Door License</t>
  </si>
  <si>
    <t xml:space="preserve">Gallagher* Controller 6000 </t>
  </si>
  <si>
    <t>Gallagher* T20 reader/Alarm Keypad</t>
  </si>
  <si>
    <t xml:space="preserve">Gallagher* T15 reader </t>
  </si>
  <si>
    <t>Axis* P3245-LVEFacial Capture Camera per Lane</t>
  </si>
  <si>
    <t>Axis* P3245-LVE 9mm Licence Plate Capture and General Overview Camera per Lane</t>
  </si>
  <si>
    <t>Axis* M4216-LV Facial Recognition Camera for Turnstile ingress and Egress</t>
  </si>
  <si>
    <t>Hanwha* Techwin QNV6021R IR Dome Camera for General Overview inside the gatehouse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</si>
</sst>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[$R-1C09]* #,##0.00_-;\-[$R-1C09]* #,##0.00_-;_-[$R-1C09]* &quot;-&quot;??_-;_-@_-"/>
    <numFmt numFmtId="167" formatCode="_([$NGN]\ * #,##0.00_);_([$NGN]\ * \(#,##0.00\);_([$NGN]\ * &quot;-&quot;??_);_(@_)"/>
    <numFmt numFmtId="168" formatCode="_ [$R-1C09]\ * #,##0.00_ ;_ [$R-1C09]\ * \-#,##0.00_ ;_ [$R-1C09]\ * &quot;-&quot;??_ ;_ @_ "/>
    <numFmt numFmtId="169" formatCode="\P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color indexed="8"/>
      <name val="Verdana"/>
      <family val="2"/>
    </font>
    <font>
      <sz val="8"/>
      <color theme="1"/>
      <name val="Calibri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theme="8" tint="0.59999389629810485"/>
        <bgColor indexed="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3" fillId="0" borderId="0"/>
  </cellStyleXfs>
  <cellXfs count="15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10" fillId="0" borderId="0" xfId="9" applyNumberFormat="1" applyFont="1" applyBorder="1"/>
    <xf numFmtId="49" fontId="7" fillId="0" borderId="0" xfId="9" applyNumberFormat="1" applyFont="1" applyBorder="1"/>
    <xf numFmtId="0" fontId="11" fillId="0" borderId="0" xfId="0" applyFont="1"/>
    <xf numFmtId="166" fontId="11" fillId="0" borderId="0" xfId="0" applyNumberFormat="1" applyFont="1"/>
    <xf numFmtId="0" fontId="12" fillId="0" borderId="0" xfId="0" applyFont="1"/>
    <xf numFmtId="165" fontId="13" fillId="5" borderId="11" xfId="7" applyNumberFormat="1" applyFont="1" applyFill="1" applyBorder="1" applyAlignment="1">
      <alignment horizontal="center" vertical="center" wrapText="1"/>
    </xf>
    <xf numFmtId="165" fontId="13" fillId="5" borderId="1" xfId="7" applyNumberFormat="1" applyFont="1" applyFill="1" applyBorder="1" applyAlignment="1">
      <alignment horizontal="center" vertical="center" wrapText="1"/>
    </xf>
    <xf numFmtId="166" fontId="13" fillId="5" borderId="1" xfId="7" applyNumberFormat="1" applyFont="1" applyFill="1" applyBorder="1" applyAlignment="1">
      <alignment horizontal="center" vertical="center" wrapText="1"/>
    </xf>
    <xf numFmtId="166" fontId="13" fillId="5" borderId="12" xfId="7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 wrapText="1"/>
    </xf>
    <xf numFmtId="0" fontId="14" fillId="5" borderId="11" xfId="6" applyFont="1" applyFill="1" applyBorder="1" applyAlignment="1">
      <alignment horizontal="center"/>
    </xf>
    <xf numFmtId="0" fontId="14" fillId="5" borderId="1" xfId="6" applyFont="1" applyFill="1" applyBorder="1" applyAlignment="1">
      <alignment vertical="top"/>
    </xf>
    <xf numFmtId="165" fontId="14" fillId="5" borderId="1" xfId="7" applyNumberFormat="1" applyFont="1" applyFill="1" applyBorder="1" applyAlignment="1"/>
    <xf numFmtId="1" fontId="14" fillId="5" borderId="1" xfId="7" applyNumberFormat="1" applyFont="1" applyFill="1" applyBorder="1" applyAlignment="1"/>
    <xf numFmtId="1" fontId="14" fillId="5" borderId="1" xfId="7" applyNumberFormat="1" applyFont="1" applyFill="1" applyBorder="1" applyAlignment="1">
      <alignment horizontal="center"/>
    </xf>
    <xf numFmtId="166" fontId="14" fillId="5" borderId="1" xfId="7" applyNumberFormat="1" applyFont="1" applyFill="1" applyBorder="1" applyAlignment="1"/>
    <xf numFmtId="166" fontId="14" fillId="5" borderId="12" xfId="7" applyNumberFormat="1" applyFont="1" applyFill="1" applyBorder="1" applyAlignment="1"/>
    <xf numFmtId="0" fontId="11" fillId="5" borderId="0" xfId="0" applyFont="1" applyFill="1"/>
    <xf numFmtId="0" fontId="14" fillId="0" borderId="11" xfId="6" applyFont="1" applyBorder="1" applyAlignment="1">
      <alignment horizontal="center"/>
    </xf>
    <xf numFmtId="0" fontId="14" fillId="0" borderId="1" xfId="6" applyFont="1" applyBorder="1" applyAlignment="1">
      <alignment vertical="top"/>
    </xf>
    <xf numFmtId="165" fontId="14" fillId="0" borderId="1" xfId="7" applyNumberFormat="1" applyFont="1" applyBorder="1" applyAlignment="1"/>
    <xf numFmtId="1" fontId="14" fillId="0" borderId="1" xfId="7" applyNumberFormat="1" applyFont="1" applyBorder="1" applyAlignment="1"/>
    <xf numFmtId="1" fontId="14" fillId="0" borderId="1" xfId="7" applyNumberFormat="1" applyFont="1" applyBorder="1" applyAlignment="1">
      <alignment horizontal="center"/>
    </xf>
    <xf numFmtId="0" fontId="13" fillId="2" borderId="13" xfId="6" applyFont="1" applyFill="1" applyBorder="1" applyAlignment="1">
      <alignment horizontal="center"/>
    </xf>
    <xf numFmtId="0" fontId="13" fillId="2" borderId="14" xfId="6" applyFont="1" applyFill="1" applyBorder="1" applyAlignment="1">
      <alignment vertical="top"/>
    </xf>
    <xf numFmtId="0" fontId="13" fillId="2" borderId="14" xfId="6" applyFont="1" applyFill="1" applyBorder="1"/>
    <xf numFmtId="1" fontId="13" fillId="2" borderId="14" xfId="7" applyNumberFormat="1" applyFont="1" applyFill="1" applyBorder="1" applyAlignment="1"/>
    <xf numFmtId="1" fontId="13" fillId="2" borderId="14" xfId="7" applyNumberFormat="1" applyFont="1" applyFill="1" applyBorder="1" applyAlignment="1">
      <alignment horizontal="center"/>
    </xf>
    <xf numFmtId="166" fontId="13" fillId="2" borderId="14" xfId="7" applyNumberFormat="1" applyFont="1" applyFill="1" applyBorder="1" applyAlignment="1"/>
    <xf numFmtId="166" fontId="13" fillId="2" borderId="15" xfId="7" applyNumberFormat="1" applyFont="1" applyFill="1" applyBorder="1" applyAlignment="1"/>
    <xf numFmtId="0" fontId="14" fillId="0" borderId="1" xfId="6" applyFont="1" applyBorder="1"/>
    <xf numFmtId="165" fontId="13" fillId="2" borderId="14" xfId="7" applyNumberFormat="1" applyFont="1" applyFill="1" applyBorder="1" applyAlignment="1"/>
    <xf numFmtId="0" fontId="12" fillId="5" borderId="0" xfId="0" applyFont="1" applyFill="1"/>
    <xf numFmtId="165" fontId="13" fillId="0" borderId="11" xfId="7" applyNumberFormat="1" applyFont="1" applyBorder="1" applyAlignment="1">
      <alignment horizontal="center" vertical="center"/>
    </xf>
    <xf numFmtId="165" fontId="13" fillId="0" borderId="1" xfId="7" applyNumberFormat="1" applyFont="1" applyBorder="1" applyAlignment="1">
      <alignment horizontal="center" vertical="top"/>
    </xf>
    <xf numFmtId="165" fontId="13" fillId="0" borderId="1" xfId="7" applyNumberFormat="1" applyFont="1" applyBorder="1" applyAlignment="1">
      <alignment horizontal="center" vertical="center"/>
    </xf>
    <xf numFmtId="165" fontId="13" fillId="0" borderId="1" xfId="7" applyNumberFormat="1" applyFont="1" applyBorder="1" applyAlignment="1">
      <alignment horizontal="center" vertical="center"/>
    </xf>
    <xf numFmtId="166" fontId="13" fillId="0" borderId="1" xfId="7" applyNumberFormat="1" applyFont="1" applyBorder="1" applyAlignment="1">
      <alignment horizontal="center" vertical="center"/>
    </xf>
    <xf numFmtId="166" fontId="13" fillId="0" borderId="12" xfId="7" applyNumberFormat="1" applyFont="1" applyBorder="1" applyAlignment="1">
      <alignment horizontal="center" vertical="center"/>
    </xf>
    <xf numFmtId="166" fontId="14" fillId="0" borderId="1" xfId="6" applyNumberFormat="1" applyFont="1" applyBorder="1"/>
    <xf numFmtId="166" fontId="14" fillId="0" borderId="12" xfId="6" applyNumberFormat="1" applyFont="1" applyBorder="1"/>
    <xf numFmtId="165" fontId="13" fillId="2" borderId="13" xfId="7" applyNumberFormat="1" applyFont="1" applyFill="1" applyBorder="1" applyAlignment="1">
      <alignment horizontal="center"/>
    </xf>
    <xf numFmtId="0" fontId="14" fillId="0" borderId="0" xfId="6" applyFont="1" applyAlignment="1">
      <alignment horizontal="center"/>
    </xf>
    <xf numFmtId="0" fontId="13" fillId="0" borderId="0" xfId="6" applyFont="1" applyAlignment="1">
      <alignment vertical="top"/>
    </xf>
    <xf numFmtId="165" fontId="13" fillId="0" borderId="0" xfId="7" applyNumberFormat="1" applyFont="1" applyAlignment="1"/>
    <xf numFmtId="166" fontId="14" fillId="0" borderId="0" xfId="6" applyNumberFormat="1" applyFont="1"/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4" fillId="0" borderId="1" xfId="3" applyFont="1" applyBorder="1" applyAlignment="1" applyProtection="1">
      <alignment horizontal="left" vertical="top" wrapText="1"/>
      <protection locked="0"/>
    </xf>
    <xf numFmtId="0" fontId="15" fillId="0" borderId="1" xfId="4" applyFont="1" applyBorder="1" applyAlignment="1" applyProtection="1">
      <alignment horizontal="center" vertical="center" wrapText="1"/>
      <protection locked="0"/>
    </xf>
    <xf numFmtId="44" fontId="11" fillId="0" borderId="1" xfId="1" applyFont="1" applyBorder="1" applyAlignment="1">
      <alignment vertical="center"/>
    </xf>
    <xf numFmtId="0" fontId="4" fillId="0" borderId="1" xfId="4" applyFont="1" applyBorder="1" applyAlignment="1" applyProtection="1">
      <alignment horizontal="center" vertical="center" wrapText="1"/>
      <protection locked="0"/>
    </xf>
    <xf numFmtId="0" fontId="4" fillId="0" borderId="1" xfId="4" applyFont="1" applyBorder="1" applyAlignment="1" applyProtection="1">
      <alignment vertical="top" wrapText="1"/>
      <protection locked="0"/>
    </xf>
    <xf numFmtId="0" fontId="4" fillId="0" borderId="2" xfId="4" applyFont="1" applyBorder="1" applyAlignment="1" applyProtection="1">
      <alignment vertical="top" wrapText="1"/>
      <protection locked="0"/>
    </xf>
    <xf numFmtId="44" fontId="12" fillId="3" borderId="1" xfId="0" applyNumberFormat="1" applyFont="1" applyFill="1" applyBorder="1" applyAlignment="1">
      <alignment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44" fontId="11" fillId="0" borderId="0" xfId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44" fontId="11" fillId="0" borderId="0" xfId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4" fontId="12" fillId="3" borderId="0" xfId="0" applyNumberFormat="1" applyFont="1" applyFill="1" applyAlignment="1">
      <alignment wrapText="1"/>
    </xf>
    <xf numFmtId="0" fontId="12" fillId="0" borderId="0" xfId="0" applyFont="1" applyAlignment="1">
      <alignment vertical="center" wrapText="1"/>
    </xf>
    <xf numFmtId="0" fontId="12" fillId="2" borderId="0" xfId="0" applyFont="1" applyFill="1" applyAlignment="1">
      <alignment vertical="center" wrapText="1"/>
    </xf>
    <xf numFmtId="44" fontId="11" fillId="0" borderId="0" xfId="1" applyFont="1"/>
    <xf numFmtId="0" fontId="0" fillId="0" borderId="0" xfId="0" applyAlignment="1">
      <alignment horizontal="center"/>
    </xf>
    <xf numFmtId="0" fontId="14" fillId="0" borderId="0" xfId="6" applyFont="1" applyAlignment="1">
      <alignment vertical="center"/>
    </xf>
    <xf numFmtId="0" fontId="0" fillId="5" borderId="0" xfId="0" applyFill="1"/>
    <xf numFmtId="0" fontId="12" fillId="5" borderId="0" xfId="0" applyFont="1" applyFill="1" applyAlignment="1">
      <alignment horizontal="center" vertical="center" wrapText="1"/>
    </xf>
    <xf numFmtId="169" fontId="8" fillId="5" borderId="0" xfId="0" applyNumberFormat="1" applyFont="1" applyFill="1" applyBorder="1" applyAlignment="1">
      <alignment horizontal="right" vertical="center"/>
    </xf>
    <xf numFmtId="167" fontId="8" fillId="5" borderId="0" xfId="8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/>
    </xf>
    <xf numFmtId="167" fontId="8" fillId="7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168" fontId="6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168" fontId="6" fillId="7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168" fontId="6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44" fontId="11" fillId="0" borderId="1" xfId="1" applyFont="1" applyBorder="1"/>
    <xf numFmtId="0" fontId="11" fillId="0" borderId="1" xfId="0" applyFont="1" applyFill="1" applyBorder="1" applyAlignment="1">
      <alignment wrapText="1"/>
    </xf>
    <xf numFmtId="44" fontId="11" fillId="0" borderId="1" xfId="1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0" fontId="11" fillId="0" borderId="1" xfId="0" applyFont="1" applyBorder="1"/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44" fontId="11" fillId="0" borderId="1" xfId="1" applyFont="1" applyBorder="1" applyAlignment="1">
      <alignment horizontal="left" vertical="center"/>
    </xf>
    <xf numFmtId="0" fontId="14" fillId="0" borderId="0" xfId="6" applyFont="1" applyAlignment="1">
      <alignment horizontal="left"/>
    </xf>
    <xf numFmtId="0" fontId="19" fillId="0" borderId="0" xfId="0" applyFont="1"/>
    <xf numFmtId="0" fontId="11" fillId="0" borderId="0" xfId="0" applyFont="1" applyAlignment="1">
      <alignment horizontal="left"/>
    </xf>
    <xf numFmtId="0" fontId="8" fillId="6" borderId="1" xfId="10" applyFont="1" applyFill="1" applyBorder="1" applyAlignment="1">
      <alignment horizontal="left" vertical="center" wrapText="1"/>
    </xf>
    <xf numFmtId="169" fontId="6" fillId="7" borderId="1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right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right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3" borderId="2" xfId="4" applyFont="1" applyFill="1" applyBorder="1" applyAlignment="1" applyProtection="1">
      <alignment horizontal="center" vertical="top" wrapText="1"/>
      <protection locked="0"/>
    </xf>
    <xf numFmtId="0" fontId="16" fillId="3" borderId="4" xfId="4" applyFont="1" applyFill="1" applyBorder="1" applyAlignment="1" applyProtection="1">
      <alignment horizontal="center" vertical="top" wrapText="1"/>
      <protection locked="0"/>
    </xf>
    <xf numFmtId="0" fontId="16" fillId="3" borderId="3" xfId="4" applyFont="1" applyFill="1" applyBorder="1" applyAlignment="1" applyProtection="1">
      <alignment horizontal="center" vertical="top" wrapText="1"/>
      <protection locked="0"/>
    </xf>
    <xf numFmtId="165" fontId="14" fillId="0" borderId="1" xfId="7" applyNumberFormat="1" applyFont="1" applyBorder="1" applyAlignment="1">
      <alignment horizontal="center"/>
    </xf>
    <xf numFmtId="0" fontId="13" fillId="3" borderId="8" xfId="6" applyFont="1" applyFill="1" applyBorder="1" applyAlignment="1">
      <alignment horizontal="center" vertical="top"/>
    </xf>
    <xf numFmtId="0" fontId="13" fillId="3" borderId="9" xfId="6" applyFont="1" applyFill="1" applyBorder="1" applyAlignment="1">
      <alignment horizontal="center" vertical="top"/>
    </xf>
    <xf numFmtId="0" fontId="13" fillId="3" borderId="10" xfId="6" applyFont="1" applyFill="1" applyBorder="1" applyAlignment="1">
      <alignment horizontal="center" vertical="top"/>
    </xf>
    <xf numFmtId="0" fontId="13" fillId="3" borderId="17" xfId="6" applyFont="1" applyFill="1" applyBorder="1" applyAlignment="1">
      <alignment horizontal="center"/>
    </xf>
    <xf numFmtId="0" fontId="13" fillId="3" borderId="4" xfId="6" applyFont="1" applyFill="1" applyBorder="1" applyAlignment="1">
      <alignment horizontal="center"/>
    </xf>
    <xf numFmtId="0" fontId="13" fillId="3" borderId="16" xfId="6" applyFont="1" applyFill="1" applyBorder="1" applyAlignment="1">
      <alignment horizontal="center"/>
    </xf>
    <xf numFmtId="0" fontId="13" fillId="3" borderId="5" xfId="6" applyFont="1" applyFill="1" applyBorder="1" applyAlignment="1">
      <alignment horizontal="center"/>
    </xf>
    <xf numFmtId="0" fontId="13" fillId="3" borderId="6" xfId="6" applyFont="1" applyFill="1" applyBorder="1" applyAlignment="1">
      <alignment horizontal="center"/>
    </xf>
    <xf numFmtId="0" fontId="13" fillId="3" borderId="7" xfId="6" applyFont="1" applyFill="1" applyBorder="1" applyAlignment="1">
      <alignment horizontal="center"/>
    </xf>
    <xf numFmtId="165" fontId="13" fillId="0" borderId="1" xfId="7" applyNumberFormat="1" applyFont="1" applyBorder="1" applyAlignment="1">
      <alignment horizontal="center" vertical="center"/>
    </xf>
    <xf numFmtId="0" fontId="13" fillId="4" borderId="5" xfId="6" applyFont="1" applyFill="1" applyBorder="1" applyAlignment="1">
      <alignment horizontal="center"/>
    </xf>
    <xf numFmtId="0" fontId="13" fillId="4" borderId="6" xfId="6" applyFont="1" applyFill="1" applyBorder="1" applyAlignment="1">
      <alignment horizontal="center"/>
    </xf>
    <xf numFmtId="0" fontId="13" fillId="4" borderId="7" xfId="6" applyFont="1" applyFill="1" applyBorder="1" applyAlignment="1">
      <alignment horizontal="center"/>
    </xf>
  </cellXfs>
  <cellStyles count="11">
    <cellStyle name="Comma" xfId="8" builtinId="3"/>
    <cellStyle name="Currency" xfId="1" builtinId="4"/>
    <cellStyle name="Currency 2" xfId="7" xr:uid="{FA2E9FDF-B2DC-4761-83AF-D8D7127F2EE9}"/>
    <cellStyle name="Currency 3" xfId="5" xr:uid="{B46B7CCD-468C-4D28-A6D0-7545AA32665A}"/>
    <cellStyle name="Normal" xfId="0" builtinId="0"/>
    <cellStyle name="Normal 10 2" xfId="3" xr:uid="{C1613D70-A24E-4EC2-A6FD-2970133BE2CF}"/>
    <cellStyle name="Normal 2" xfId="4" xr:uid="{C3C5F72D-87E6-4565-9203-829F55A5C370}"/>
    <cellStyle name="Normal 3" xfId="6" xr:uid="{17B933C1-1110-4DFF-A539-45FCC86A1E3D}"/>
    <cellStyle name="Normal 4" xfId="9" xr:uid="{7EFE41ED-6810-4DCE-B1BC-C2529F846282}"/>
    <cellStyle name="Normal_Book1" xfId="2" xr:uid="{D1B900F3-85E8-4096-A4C9-EE80522209D1}"/>
    <cellStyle name="Normal_Sheet1" xfId="10" xr:uid="{82F8F782-BAF2-45C8-8154-E2983E0E5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76200</xdr:rowOff>
    </xdr:from>
    <xdr:to>
      <xdr:col>2</xdr:col>
      <xdr:colOff>1259840</xdr:colOff>
      <xdr:row>2</xdr:row>
      <xdr:rowOff>195275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4E855F-7169-4410-96AF-7AEA31942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76200"/>
          <a:ext cx="1088390" cy="479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120015</xdr:colOff>
      <xdr:row>0</xdr:row>
      <xdr:rowOff>47625</xdr:rowOff>
    </xdr:from>
    <xdr:to>
      <xdr:col>6</xdr:col>
      <xdr:colOff>596900</xdr:colOff>
      <xdr:row>2</xdr:row>
      <xdr:rowOff>181940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BCBE28-C8A6-4E77-9DCB-EEB1420A4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4890" y="47625"/>
          <a:ext cx="1086485" cy="496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250825</xdr:colOff>
      <xdr:row>0</xdr:row>
      <xdr:rowOff>107950</xdr:rowOff>
    </xdr:from>
    <xdr:to>
      <xdr:col>6</xdr:col>
      <xdr:colOff>650875</xdr:colOff>
      <xdr:row>3</xdr:row>
      <xdr:rowOff>47955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BA6D6C-8ABF-4C93-9290-4EAAEFF0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5075" y="107950"/>
          <a:ext cx="1098550" cy="4638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396240</xdr:colOff>
      <xdr:row>0</xdr:row>
      <xdr:rowOff>93345</xdr:rowOff>
    </xdr:from>
    <xdr:to>
      <xdr:col>6</xdr:col>
      <xdr:colOff>724535</xdr:colOff>
      <xdr:row>3</xdr:row>
      <xdr:rowOff>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A8CB4E-42D7-4C10-BB22-910ABA2D8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1165" y="93345"/>
          <a:ext cx="1090295" cy="494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38100</xdr:rowOff>
    </xdr:from>
    <xdr:to>
      <xdr:col>6</xdr:col>
      <xdr:colOff>620395</xdr:colOff>
      <xdr:row>2</xdr:row>
      <xdr:rowOff>159080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E08F1F-95EA-417D-A9D3-DA683A1E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38100"/>
          <a:ext cx="1096645" cy="4829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34290</xdr:rowOff>
    </xdr:from>
    <xdr:to>
      <xdr:col>6</xdr:col>
      <xdr:colOff>534035</xdr:colOff>
      <xdr:row>2</xdr:row>
      <xdr:rowOff>151460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CAE9DB-4839-4AF4-91C2-761A44950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34290"/>
          <a:ext cx="1115060" cy="479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40005</xdr:rowOff>
    </xdr:from>
    <xdr:to>
      <xdr:col>6</xdr:col>
      <xdr:colOff>553085</xdr:colOff>
      <xdr:row>2</xdr:row>
      <xdr:rowOff>151460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290588-D79E-4BFB-9D6A-588B59C8A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40005"/>
          <a:ext cx="1096010" cy="4734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331470</xdr:colOff>
      <xdr:row>0</xdr:row>
      <xdr:rowOff>47625</xdr:rowOff>
    </xdr:from>
    <xdr:to>
      <xdr:col>5</xdr:col>
      <xdr:colOff>701675</xdr:colOff>
      <xdr:row>2</xdr:row>
      <xdr:rowOff>155270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934BA1-FC90-43AE-8163-19878EB1F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3920" y="47625"/>
          <a:ext cx="1103630" cy="4695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386715</xdr:colOff>
      <xdr:row>0</xdr:row>
      <xdr:rowOff>17145</xdr:rowOff>
    </xdr:from>
    <xdr:to>
      <xdr:col>6</xdr:col>
      <xdr:colOff>855980</xdr:colOff>
      <xdr:row>2</xdr:row>
      <xdr:rowOff>136220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17656A-68C4-4C19-80AD-8CAA2B649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365" y="150495"/>
          <a:ext cx="1069340" cy="477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71AB-5A6E-4C5E-8AF5-C4CDAB1B2478}">
  <dimension ref="A1:H25"/>
  <sheetViews>
    <sheetView tabSelected="1" workbookViewId="0">
      <selection activeCell="G18" sqref="G18"/>
    </sheetView>
  </sheetViews>
  <sheetFormatPr defaultRowHeight="14.4" x14ac:dyDescent="0.3"/>
  <cols>
    <col min="1" max="1" width="11.88671875" customWidth="1"/>
    <col min="2" max="2" width="53.109375" customWidth="1"/>
    <col min="3" max="3" width="19.33203125" customWidth="1"/>
    <col min="4" max="8" width="8.88671875" style="84"/>
  </cols>
  <sheetData>
    <row r="1" spans="1:8" s="5" customFormat="1" x14ac:dyDescent="0.3">
      <c r="D1" s="84"/>
      <c r="E1" s="84"/>
      <c r="F1" s="84"/>
      <c r="G1" s="84"/>
      <c r="H1" s="84"/>
    </row>
    <row r="2" spans="1:8" s="5" customFormat="1" x14ac:dyDescent="0.3">
      <c r="A2" s="6" t="s">
        <v>0</v>
      </c>
      <c r="D2" s="84"/>
      <c r="E2" s="84"/>
      <c r="F2" s="84"/>
      <c r="G2" s="84"/>
      <c r="H2" s="84"/>
    </row>
    <row r="3" spans="1:8" ht="19.8" customHeight="1" x14ac:dyDescent="0.3">
      <c r="A3" s="12" t="s">
        <v>384</v>
      </c>
      <c r="B3" s="13"/>
      <c r="C3" s="13"/>
    </row>
    <row r="4" spans="1:8" s="76" customFormat="1" ht="16.8" customHeight="1" x14ac:dyDescent="0.3">
      <c r="A4" s="130" t="s">
        <v>1</v>
      </c>
      <c r="B4" s="130"/>
      <c r="C4" s="88"/>
      <c r="D4" s="85"/>
      <c r="E4" s="85"/>
      <c r="F4" s="85"/>
      <c r="G4" s="85"/>
      <c r="H4" s="21"/>
    </row>
    <row r="5" spans="1:8" ht="15" customHeight="1" x14ac:dyDescent="0.3">
      <c r="A5" s="89" t="s">
        <v>350</v>
      </c>
      <c r="B5" s="90" t="s">
        <v>2</v>
      </c>
      <c r="C5" s="91"/>
    </row>
    <row r="6" spans="1:8" ht="29.4" customHeight="1" x14ac:dyDescent="0.3">
      <c r="A6" s="128" t="s">
        <v>383</v>
      </c>
      <c r="B6" s="128"/>
      <c r="C6" s="128"/>
    </row>
    <row r="7" spans="1:8" x14ac:dyDescent="0.3">
      <c r="A7" s="92"/>
      <c r="B7" s="93" t="s">
        <v>142</v>
      </c>
      <c r="C7" s="94"/>
    </row>
    <row r="8" spans="1:8" x14ac:dyDescent="0.3">
      <c r="A8" s="95" t="s">
        <v>351</v>
      </c>
      <c r="B8" s="96" t="s">
        <v>361</v>
      </c>
      <c r="C8" s="94"/>
    </row>
    <row r="9" spans="1:8" x14ac:dyDescent="0.3">
      <c r="A9" s="92" t="s">
        <v>352</v>
      </c>
      <c r="B9" s="96" t="s">
        <v>362</v>
      </c>
      <c r="C9" s="94"/>
    </row>
    <row r="10" spans="1:8" x14ac:dyDescent="0.3">
      <c r="A10" s="95" t="s">
        <v>358</v>
      </c>
      <c r="B10" s="96" t="s">
        <v>363</v>
      </c>
      <c r="C10" s="94"/>
    </row>
    <row r="11" spans="1:8" x14ac:dyDescent="0.3">
      <c r="A11" s="95" t="s">
        <v>359</v>
      </c>
      <c r="B11" s="96" t="s">
        <v>364</v>
      </c>
      <c r="C11" s="94"/>
    </row>
    <row r="12" spans="1:8" x14ac:dyDescent="0.3">
      <c r="A12" s="95" t="s">
        <v>360</v>
      </c>
      <c r="B12" s="96" t="s">
        <v>365</v>
      </c>
      <c r="C12" s="94"/>
    </row>
    <row r="13" spans="1:8" x14ac:dyDescent="0.3">
      <c r="A13" s="95" t="s">
        <v>353</v>
      </c>
      <c r="B13" s="96" t="s">
        <v>366</v>
      </c>
      <c r="C13" s="94"/>
    </row>
    <row r="14" spans="1:8" s="5" customFormat="1" x14ac:dyDescent="0.3">
      <c r="A14" s="95" t="s">
        <v>354</v>
      </c>
      <c r="B14" s="96" t="s">
        <v>372</v>
      </c>
      <c r="C14" s="94"/>
      <c r="D14" s="84"/>
      <c r="E14" s="84"/>
      <c r="F14" s="84"/>
      <c r="G14" s="84"/>
      <c r="H14" s="84"/>
    </row>
    <row r="15" spans="1:8" s="5" customFormat="1" x14ac:dyDescent="0.3">
      <c r="A15" s="95" t="s">
        <v>355</v>
      </c>
      <c r="B15" s="96" t="s">
        <v>371</v>
      </c>
      <c r="C15" s="94"/>
      <c r="D15" s="84"/>
      <c r="E15" s="84"/>
      <c r="F15" s="84"/>
      <c r="G15" s="84"/>
      <c r="H15" s="84"/>
    </row>
    <row r="16" spans="1:8" s="5" customFormat="1" ht="27.6" x14ac:dyDescent="0.3">
      <c r="A16" s="95" t="s">
        <v>356</v>
      </c>
      <c r="B16" s="96" t="s">
        <v>382</v>
      </c>
      <c r="C16" s="94">
        <v>250000</v>
      </c>
      <c r="D16" s="84"/>
      <c r="E16" s="84"/>
      <c r="F16" s="84"/>
      <c r="G16" s="84"/>
      <c r="H16" s="84"/>
    </row>
    <row r="17" spans="1:8" s="5" customFormat="1" x14ac:dyDescent="0.3">
      <c r="A17" s="95"/>
      <c r="B17" s="96"/>
      <c r="C17" s="94"/>
      <c r="D17" s="84"/>
      <c r="E17" s="84"/>
      <c r="F17" s="84"/>
      <c r="G17" s="84"/>
      <c r="H17" s="84"/>
    </row>
    <row r="18" spans="1:8" x14ac:dyDescent="0.3">
      <c r="A18" s="98" t="s">
        <v>385</v>
      </c>
      <c r="B18" s="99" t="s">
        <v>387</v>
      </c>
      <c r="C18" s="100"/>
    </row>
    <row r="19" spans="1:8" x14ac:dyDescent="0.3">
      <c r="A19" s="95"/>
      <c r="B19" s="96"/>
      <c r="C19" s="94"/>
    </row>
    <row r="20" spans="1:8" x14ac:dyDescent="0.3">
      <c r="A20" s="95" t="s">
        <v>386</v>
      </c>
      <c r="B20" s="96" t="s">
        <v>388</v>
      </c>
      <c r="C20" s="94"/>
    </row>
    <row r="21" spans="1:8" x14ac:dyDescent="0.3">
      <c r="A21" s="95"/>
      <c r="B21" s="96"/>
      <c r="C21" s="94"/>
    </row>
    <row r="22" spans="1:8" x14ac:dyDescent="0.3">
      <c r="A22" s="95" t="s">
        <v>367</v>
      </c>
      <c r="B22" s="96" t="s">
        <v>389</v>
      </c>
      <c r="C22" s="94"/>
    </row>
    <row r="23" spans="1:8" x14ac:dyDescent="0.3">
      <c r="A23" s="95"/>
      <c r="B23" s="96"/>
      <c r="C23" s="94"/>
    </row>
    <row r="24" spans="1:8" x14ac:dyDescent="0.3">
      <c r="A24" s="129" t="s">
        <v>357</v>
      </c>
      <c r="B24" s="129"/>
      <c r="C24" s="97"/>
    </row>
    <row r="25" spans="1:8" x14ac:dyDescent="0.3">
      <c r="A25" s="86"/>
      <c r="B25" s="86"/>
      <c r="C25" s="87"/>
    </row>
  </sheetData>
  <mergeCells count="3">
    <mergeCell ref="A6:C6"/>
    <mergeCell ref="A24:B24"/>
    <mergeCell ref="A4:B4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A055A-8DD2-4C62-8DB9-154F02ACAD39}">
  <dimension ref="A1:G41"/>
  <sheetViews>
    <sheetView view="pageBreakPreview" topLeftCell="A16" zoomScaleNormal="100" zoomScaleSheetLayoutView="100" workbookViewId="0">
      <selection activeCell="B49" sqref="B49"/>
    </sheetView>
  </sheetViews>
  <sheetFormatPr defaultRowHeight="14.4" x14ac:dyDescent="0.3"/>
  <cols>
    <col min="1" max="1" width="6.5546875" style="5" customWidth="1"/>
    <col min="2" max="2" width="41.109375" customWidth="1"/>
    <col min="3" max="4" width="6.109375" style="2" customWidth="1"/>
    <col min="5" max="7" width="8.88671875" customWidth="1"/>
  </cols>
  <sheetData>
    <row r="1" spans="1:7" s="5" customFormat="1" x14ac:dyDescent="0.3">
      <c r="C1" s="11"/>
      <c r="D1" s="11"/>
    </row>
    <row r="2" spans="1:7" s="5" customFormat="1" x14ac:dyDescent="0.3">
      <c r="A2" s="6" t="s">
        <v>0</v>
      </c>
      <c r="C2" s="11"/>
      <c r="D2" s="11"/>
    </row>
    <row r="3" spans="1:7" ht="29.4" customHeight="1" x14ac:dyDescent="0.3">
      <c r="A3" s="131" t="s">
        <v>370</v>
      </c>
      <c r="B3" s="132"/>
      <c r="C3" s="132"/>
      <c r="D3" s="132"/>
      <c r="E3" s="132"/>
      <c r="F3" s="132"/>
      <c r="G3" s="132"/>
    </row>
    <row r="4" spans="1:7" x14ac:dyDescent="0.3">
      <c r="A4" s="6" t="s">
        <v>1</v>
      </c>
    </row>
    <row r="5" spans="1:7" s="76" customFormat="1" ht="20.399999999999999" x14ac:dyDescent="0.3">
      <c r="A5" s="88" t="s">
        <v>147</v>
      </c>
      <c r="B5" s="88" t="s">
        <v>2</v>
      </c>
      <c r="C5" s="88" t="s">
        <v>3</v>
      </c>
      <c r="D5" s="88" t="s">
        <v>4</v>
      </c>
      <c r="E5" s="88" t="s">
        <v>5</v>
      </c>
      <c r="F5" s="88" t="s">
        <v>7</v>
      </c>
      <c r="G5" s="88" t="s">
        <v>6</v>
      </c>
    </row>
    <row r="6" spans="1:7" s="14" customFormat="1" ht="15" customHeight="1" x14ac:dyDescent="0.2">
      <c r="A6" s="136" t="s">
        <v>181</v>
      </c>
      <c r="B6" s="136"/>
      <c r="C6" s="136"/>
      <c r="D6" s="136"/>
      <c r="E6" s="136"/>
      <c r="F6" s="136"/>
      <c r="G6" s="136"/>
    </row>
    <row r="7" spans="1:7" s="77" customFormat="1" ht="20.399999999999999" x14ac:dyDescent="0.3">
      <c r="A7" s="101" t="s">
        <v>148</v>
      </c>
      <c r="B7" s="102" t="s">
        <v>18</v>
      </c>
      <c r="C7" s="101" t="s">
        <v>8</v>
      </c>
      <c r="D7" s="101">
        <v>1</v>
      </c>
      <c r="E7" s="62"/>
      <c r="F7" s="62"/>
      <c r="G7" s="62"/>
    </row>
    <row r="8" spans="1:7" s="77" customFormat="1" ht="20.399999999999999" x14ac:dyDescent="0.3">
      <c r="A8" s="101" t="s">
        <v>151</v>
      </c>
      <c r="B8" s="102" t="s">
        <v>17</v>
      </c>
      <c r="C8" s="101" t="s">
        <v>8</v>
      </c>
      <c r="D8" s="101">
        <v>1</v>
      </c>
      <c r="E8" s="62"/>
      <c r="F8" s="62"/>
      <c r="G8" s="62"/>
    </row>
    <row r="9" spans="1:7" s="77" customFormat="1" ht="20.399999999999999" x14ac:dyDescent="0.3">
      <c r="A9" s="101" t="s">
        <v>152</v>
      </c>
      <c r="B9" s="102" t="s">
        <v>9</v>
      </c>
      <c r="C9" s="101" t="s">
        <v>8</v>
      </c>
      <c r="D9" s="101">
        <v>2</v>
      </c>
      <c r="E9" s="62"/>
      <c r="F9" s="62"/>
      <c r="G9" s="62"/>
    </row>
    <row r="10" spans="1:7" s="77" customFormat="1" ht="20.399999999999999" x14ac:dyDescent="0.3">
      <c r="A10" s="101" t="s">
        <v>153</v>
      </c>
      <c r="B10" s="102" t="s">
        <v>10</v>
      </c>
      <c r="C10" s="101" t="s">
        <v>8</v>
      </c>
      <c r="D10" s="101">
        <v>1</v>
      </c>
      <c r="E10" s="62"/>
      <c r="F10" s="62"/>
      <c r="G10" s="62"/>
    </row>
    <row r="11" spans="1:7" s="77" customFormat="1" ht="10.199999999999999" x14ac:dyDescent="0.3">
      <c r="A11" s="101" t="s">
        <v>154</v>
      </c>
      <c r="B11" s="102" t="s">
        <v>12</v>
      </c>
      <c r="C11" s="101" t="s">
        <v>11</v>
      </c>
      <c r="D11" s="101">
        <v>1950</v>
      </c>
      <c r="E11" s="62"/>
      <c r="F11" s="62"/>
      <c r="G11" s="62"/>
    </row>
    <row r="12" spans="1:7" s="77" customFormat="1" ht="10.199999999999999" x14ac:dyDescent="0.3">
      <c r="A12" s="101" t="s">
        <v>155</v>
      </c>
      <c r="B12" s="103" t="s">
        <v>19</v>
      </c>
      <c r="C12" s="101" t="s">
        <v>8</v>
      </c>
      <c r="D12" s="101">
        <v>10</v>
      </c>
      <c r="E12" s="62"/>
      <c r="F12" s="62"/>
      <c r="G12" s="62"/>
    </row>
    <row r="13" spans="1:7" s="77" customFormat="1" ht="45" customHeight="1" x14ac:dyDescent="0.3">
      <c r="A13" s="101" t="s">
        <v>156</v>
      </c>
      <c r="B13" s="104" t="s">
        <v>145</v>
      </c>
      <c r="C13" s="101" t="s">
        <v>8</v>
      </c>
      <c r="D13" s="105">
        <v>2</v>
      </c>
      <c r="E13" s="62"/>
      <c r="F13" s="62"/>
      <c r="G13" s="62"/>
    </row>
    <row r="14" spans="1:7" s="14" customFormat="1" ht="20.399999999999999" x14ac:dyDescent="0.2">
      <c r="A14" s="101" t="s">
        <v>157</v>
      </c>
      <c r="B14" s="104" t="s">
        <v>146</v>
      </c>
      <c r="C14" s="106" t="s">
        <v>8</v>
      </c>
      <c r="D14" s="107">
        <v>3</v>
      </c>
      <c r="E14" s="62"/>
      <c r="F14" s="62"/>
      <c r="G14" s="62"/>
    </row>
    <row r="15" spans="1:7" s="14" customFormat="1" ht="20.399999999999999" x14ac:dyDescent="0.2">
      <c r="A15" s="101" t="s">
        <v>158</v>
      </c>
      <c r="B15" s="104" t="s">
        <v>16</v>
      </c>
      <c r="C15" s="106" t="s">
        <v>8</v>
      </c>
      <c r="D15" s="107">
        <v>24</v>
      </c>
      <c r="E15" s="108"/>
      <c r="F15" s="108"/>
      <c r="G15" s="62"/>
    </row>
    <row r="16" spans="1:7" s="14" customFormat="1" ht="10.199999999999999" x14ac:dyDescent="0.2">
      <c r="A16" s="101" t="s">
        <v>159</v>
      </c>
      <c r="B16" s="103" t="s">
        <v>14</v>
      </c>
      <c r="C16" s="106" t="s">
        <v>8</v>
      </c>
      <c r="D16" s="107">
        <v>24</v>
      </c>
      <c r="E16" s="108"/>
      <c r="F16" s="108"/>
      <c r="G16" s="62"/>
    </row>
    <row r="17" spans="1:7" s="14" customFormat="1" ht="10.199999999999999" x14ac:dyDescent="0.2">
      <c r="A17" s="101" t="s">
        <v>160</v>
      </c>
      <c r="B17" s="103" t="s">
        <v>15</v>
      </c>
      <c r="C17" s="106" t="s">
        <v>8</v>
      </c>
      <c r="D17" s="107">
        <v>1</v>
      </c>
      <c r="E17" s="108"/>
      <c r="F17" s="108"/>
      <c r="G17" s="62"/>
    </row>
    <row r="18" spans="1:7" s="14" customFormat="1" ht="10.199999999999999" x14ac:dyDescent="0.2">
      <c r="A18" s="136" t="s">
        <v>20</v>
      </c>
      <c r="B18" s="136"/>
      <c r="C18" s="136"/>
      <c r="D18" s="136"/>
      <c r="E18" s="136"/>
      <c r="F18" s="136"/>
      <c r="G18" s="136"/>
    </row>
    <row r="19" spans="1:7" s="14" customFormat="1" ht="30.6" x14ac:dyDescent="0.2">
      <c r="A19" s="101" t="s">
        <v>161</v>
      </c>
      <c r="B19" s="109" t="s">
        <v>180</v>
      </c>
      <c r="C19" s="101" t="s">
        <v>8</v>
      </c>
      <c r="D19" s="101">
        <v>3</v>
      </c>
      <c r="E19" s="62"/>
      <c r="F19" s="110"/>
      <c r="G19" s="62"/>
    </row>
    <row r="20" spans="1:7" s="14" customFormat="1" ht="20.399999999999999" x14ac:dyDescent="0.2">
      <c r="A20" s="101" t="s">
        <v>162</v>
      </c>
      <c r="B20" s="111" t="s">
        <v>104</v>
      </c>
      <c r="C20" s="101" t="s">
        <v>8</v>
      </c>
      <c r="D20" s="101">
        <v>3</v>
      </c>
      <c r="E20" s="62"/>
      <c r="F20" s="110"/>
      <c r="G20" s="62"/>
    </row>
    <row r="21" spans="1:7" s="14" customFormat="1" ht="10.199999999999999" x14ac:dyDescent="0.2">
      <c r="A21" s="134" t="s">
        <v>26</v>
      </c>
      <c r="B21" s="134"/>
      <c r="C21" s="134"/>
      <c r="D21" s="134"/>
      <c r="E21" s="134"/>
      <c r="F21" s="134"/>
      <c r="G21" s="134"/>
    </row>
    <row r="22" spans="1:7" s="77" customFormat="1" ht="20.399999999999999" x14ac:dyDescent="0.3">
      <c r="A22" s="112" t="s">
        <v>163</v>
      </c>
      <c r="B22" s="113" t="s">
        <v>21</v>
      </c>
      <c r="C22" s="101" t="s">
        <v>11</v>
      </c>
      <c r="D22" s="101">
        <v>1260</v>
      </c>
      <c r="E22" s="62"/>
      <c r="F22" s="110"/>
      <c r="G22" s="62"/>
    </row>
    <row r="23" spans="1:7" s="77" customFormat="1" ht="20.399999999999999" x14ac:dyDescent="0.3">
      <c r="A23" s="112" t="s">
        <v>164</v>
      </c>
      <c r="B23" s="114" t="s">
        <v>23</v>
      </c>
      <c r="C23" s="101" t="s">
        <v>8</v>
      </c>
      <c r="D23" s="101">
        <v>0</v>
      </c>
      <c r="E23" s="62"/>
      <c r="F23" s="110"/>
      <c r="G23" s="62"/>
    </row>
    <row r="24" spans="1:7" s="77" customFormat="1" ht="30" customHeight="1" x14ac:dyDescent="0.3">
      <c r="A24" s="112" t="s">
        <v>165</v>
      </c>
      <c r="B24" s="114" t="s">
        <v>179</v>
      </c>
      <c r="C24" s="101" t="s">
        <v>8</v>
      </c>
      <c r="D24" s="101">
        <v>3</v>
      </c>
      <c r="E24" s="62"/>
      <c r="F24" s="110"/>
      <c r="G24" s="62"/>
    </row>
    <row r="25" spans="1:7" s="77" customFormat="1" ht="30" customHeight="1" x14ac:dyDescent="0.3">
      <c r="A25" s="112" t="s">
        <v>166</v>
      </c>
      <c r="B25" s="114" t="s">
        <v>178</v>
      </c>
      <c r="C25" s="101" t="s">
        <v>8</v>
      </c>
      <c r="D25" s="101">
        <v>7</v>
      </c>
      <c r="E25" s="62"/>
      <c r="F25" s="110"/>
      <c r="G25" s="62"/>
    </row>
    <row r="26" spans="1:7" s="77" customFormat="1" ht="10.199999999999999" x14ac:dyDescent="0.3">
      <c r="A26" s="112" t="s">
        <v>167</v>
      </c>
      <c r="B26" s="114" t="s">
        <v>22</v>
      </c>
      <c r="C26" s="101" t="s">
        <v>11</v>
      </c>
      <c r="D26" s="101">
        <v>6</v>
      </c>
      <c r="E26" s="62"/>
      <c r="F26" s="110"/>
      <c r="G26" s="62"/>
    </row>
    <row r="27" spans="1:7" s="77" customFormat="1" ht="10.199999999999999" x14ac:dyDescent="0.3">
      <c r="A27" s="112" t="s">
        <v>168</v>
      </c>
      <c r="B27" s="114" t="s">
        <v>25</v>
      </c>
      <c r="C27" s="101" t="s">
        <v>11</v>
      </c>
      <c r="D27" s="101">
        <v>420</v>
      </c>
      <c r="E27" s="62"/>
      <c r="F27" s="110"/>
      <c r="G27" s="62"/>
    </row>
    <row r="28" spans="1:7" s="77" customFormat="1" ht="10.199999999999999" x14ac:dyDescent="0.3">
      <c r="A28" s="112" t="s">
        <v>169</v>
      </c>
      <c r="B28" s="114" t="s">
        <v>24</v>
      </c>
      <c r="C28" s="101" t="s">
        <v>11</v>
      </c>
      <c r="D28" s="101">
        <v>1260</v>
      </c>
      <c r="E28" s="62"/>
      <c r="F28" s="110"/>
      <c r="G28" s="62"/>
    </row>
    <row r="29" spans="1:7" s="14" customFormat="1" ht="10.199999999999999" x14ac:dyDescent="0.2">
      <c r="A29" s="133" t="s">
        <v>28</v>
      </c>
      <c r="B29" s="133"/>
      <c r="C29" s="133"/>
      <c r="D29" s="133"/>
      <c r="E29" s="133"/>
      <c r="F29" s="133"/>
      <c r="G29" s="133"/>
    </row>
    <row r="30" spans="1:7" s="14" customFormat="1" ht="10.199999999999999" x14ac:dyDescent="0.2">
      <c r="A30" s="112" t="s">
        <v>170</v>
      </c>
      <c r="B30" s="109" t="s">
        <v>369</v>
      </c>
      <c r="C30" s="115" t="s">
        <v>11</v>
      </c>
      <c r="D30" s="115">
        <v>1680</v>
      </c>
      <c r="E30" s="110"/>
      <c r="F30" s="110"/>
      <c r="G30" s="62"/>
    </row>
    <row r="31" spans="1:7" s="14" customFormat="1" ht="30.75" customHeight="1" x14ac:dyDescent="0.2">
      <c r="A31" s="112" t="s">
        <v>171</v>
      </c>
      <c r="B31" s="116" t="s">
        <v>143</v>
      </c>
      <c r="C31" s="117" t="s">
        <v>8</v>
      </c>
      <c r="D31" s="117">
        <v>3</v>
      </c>
      <c r="E31" s="118"/>
      <c r="F31" s="110"/>
      <c r="G31" s="62"/>
    </row>
    <row r="32" spans="1:7" s="14" customFormat="1" ht="10.199999999999999" x14ac:dyDescent="0.2">
      <c r="A32" s="112" t="s">
        <v>172</v>
      </c>
      <c r="B32" s="119" t="s">
        <v>29</v>
      </c>
      <c r="C32" s="120" t="s">
        <v>8</v>
      </c>
      <c r="D32" s="120">
        <v>3</v>
      </c>
      <c r="E32" s="110"/>
      <c r="F32" s="110"/>
      <c r="G32" s="62"/>
    </row>
    <row r="33" spans="1:7" s="14" customFormat="1" ht="10.199999999999999" x14ac:dyDescent="0.2">
      <c r="A33" s="112" t="s">
        <v>173</v>
      </c>
      <c r="B33" s="119" t="s">
        <v>30</v>
      </c>
      <c r="C33" s="120" t="s">
        <v>8</v>
      </c>
      <c r="D33" s="120">
        <v>3</v>
      </c>
      <c r="E33" s="118"/>
      <c r="F33" s="110"/>
      <c r="G33" s="62"/>
    </row>
    <row r="34" spans="1:7" s="14" customFormat="1" ht="10.199999999999999" x14ac:dyDescent="0.2">
      <c r="A34" s="134" t="s">
        <v>99</v>
      </c>
      <c r="B34" s="134"/>
      <c r="C34" s="134"/>
      <c r="D34" s="134"/>
      <c r="E34" s="134"/>
      <c r="F34" s="134"/>
      <c r="G34" s="134"/>
    </row>
    <row r="35" spans="1:7" s="14" customFormat="1" ht="10.199999999999999" x14ac:dyDescent="0.2">
      <c r="A35" s="112" t="s">
        <v>174</v>
      </c>
      <c r="B35" s="114" t="s">
        <v>100</v>
      </c>
      <c r="C35" s="101" t="s">
        <v>75</v>
      </c>
      <c r="D35" s="101">
        <v>12</v>
      </c>
      <c r="E35" s="62"/>
      <c r="F35" s="62"/>
      <c r="G35" s="62"/>
    </row>
    <row r="36" spans="1:7" s="14" customFormat="1" ht="10.199999999999999" x14ac:dyDescent="0.2">
      <c r="A36" s="112" t="s">
        <v>175</v>
      </c>
      <c r="B36" s="114" t="s">
        <v>144</v>
      </c>
      <c r="C36" s="101" t="s">
        <v>72</v>
      </c>
      <c r="D36" s="101">
        <v>16</v>
      </c>
      <c r="E36" s="62"/>
      <c r="F36" s="62"/>
      <c r="G36" s="62"/>
    </row>
    <row r="37" spans="1:7" s="14" customFormat="1" ht="10.199999999999999" x14ac:dyDescent="0.2">
      <c r="A37" s="112" t="s">
        <v>176</v>
      </c>
      <c r="B37" s="114" t="s">
        <v>102</v>
      </c>
      <c r="C37" s="101" t="s">
        <v>27</v>
      </c>
      <c r="D37" s="101">
        <v>1</v>
      </c>
      <c r="E37" s="62"/>
      <c r="F37" s="62"/>
      <c r="G37" s="62"/>
    </row>
    <row r="38" spans="1:7" s="14" customFormat="1" ht="10.199999999999999" x14ac:dyDescent="0.2">
      <c r="A38" s="112" t="s">
        <v>177</v>
      </c>
      <c r="B38" s="114" t="s">
        <v>103</v>
      </c>
      <c r="C38" s="101" t="s">
        <v>27</v>
      </c>
      <c r="D38" s="101">
        <v>1</v>
      </c>
      <c r="E38" s="62"/>
      <c r="F38" s="62"/>
      <c r="G38" s="62"/>
    </row>
    <row r="39" spans="1:7" s="14" customFormat="1" ht="10.199999999999999" x14ac:dyDescent="0.2">
      <c r="A39" s="135" t="s">
        <v>74</v>
      </c>
      <c r="B39" s="135"/>
      <c r="C39" s="135"/>
      <c r="D39" s="135"/>
      <c r="E39" s="135"/>
      <c r="F39" s="135"/>
      <c r="G39" s="66"/>
    </row>
    <row r="40" spans="1:7" s="14" customFormat="1" ht="10.199999999999999" x14ac:dyDescent="0.2">
      <c r="A40" s="14" t="s">
        <v>393</v>
      </c>
      <c r="C40" s="58"/>
      <c r="D40" s="58"/>
    </row>
    <row r="41" spans="1:7" s="14" customFormat="1" ht="10.199999999999999" x14ac:dyDescent="0.2">
      <c r="C41" s="58"/>
      <c r="D41" s="58"/>
    </row>
  </sheetData>
  <mergeCells count="7">
    <mergeCell ref="A3:G3"/>
    <mergeCell ref="A29:G29"/>
    <mergeCell ref="A34:G34"/>
    <mergeCell ref="A39:F39"/>
    <mergeCell ref="A21:G21"/>
    <mergeCell ref="A18:G18"/>
    <mergeCell ref="A6:G6"/>
  </mergeCells>
  <phoneticPr fontId="4" type="noConversion"/>
  <pageMargins left="0.7" right="0.7" top="0.75" bottom="0.75" header="0.3" footer="0.3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AB354-B2EB-4973-96DF-B275916B06C5}">
  <dimension ref="A1:L38"/>
  <sheetViews>
    <sheetView view="pageBreakPreview" zoomScaleNormal="100" zoomScaleSheetLayoutView="100" workbookViewId="0">
      <selection activeCell="I23" sqref="I23"/>
    </sheetView>
  </sheetViews>
  <sheetFormatPr defaultRowHeight="14.4" x14ac:dyDescent="0.3"/>
  <cols>
    <col min="1" max="1" width="6.44140625" style="5" customWidth="1"/>
    <col min="2" max="2" width="41.109375" customWidth="1"/>
    <col min="3" max="4" width="6.109375" style="2" customWidth="1"/>
    <col min="5" max="7" width="10.109375" customWidth="1"/>
  </cols>
  <sheetData>
    <row r="1" spans="1:12" s="5" customFormat="1" x14ac:dyDescent="0.3">
      <c r="C1" s="11"/>
      <c r="D1" s="11"/>
    </row>
    <row r="2" spans="1:12" s="5" customFormat="1" x14ac:dyDescent="0.3">
      <c r="A2" s="6" t="s">
        <v>0</v>
      </c>
      <c r="C2" s="11"/>
      <c r="D2" s="11"/>
    </row>
    <row r="3" spans="1:12" x14ac:dyDescent="0.3">
      <c r="A3" s="9" t="s">
        <v>31</v>
      </c>
      <c r="C3" s="9"/>
      <c r="D3" s="9"/>
      <c r="E3" s="9"/>
      <c r="F3" s="9"/>
      <c r="G3" s="9"/>
    </row>
    <row r="4" spans="1:12" x14ac:dyDescent="0.3">
      <c r="A4" s="6" t="s">
        <v>1</v>
      </c>
    </row>
    <row r="5" spans="1:12" s="14" customFormat="1" ht="10.199999999999999" x14ac:dyDescent="0.2">
      <c r="A5" s="121" t="s">
        <v>147</v>
      </c>
      <c r="B5" s="122" t="s">
        <v>2</v>
      </c>
      <c r="C5" s="122" t="s">
        <v>3</v>
      </c>
      <c r="D5" s="122" t="s">
        <v>4</v>
      </c>
      <c r="E5" s="122" t="s">
        <v>5</v>
      </c>
      <c r="F5" s="122" t="s">
        <v>7</v>
      </c>
      <c r="G5" s="122" t="s">
        <v>6</v>
      </c>
    </row>
    <row r="6" spans="1:12" s="14" customFormat="1" ht="10.199999999999999" x14ac:dyDescent="0.2">
      <c r="A6" s="134" t="s">
        <v>32</v>
      </c>
      <c r="B6" s="134"/>
      <c r="C6" s="134"/>
      <c r="D6" s="134"/>
      <c r="E6" s="134"/>
      <c r="F6" s="134"/>
      <c r="G6" s="134"/>
    </row>
    <row r="7" spans="1:12" s="14" customFormat="1" ht="10.199999999999999" x14ac:dyDescent="0.2">
      <c r="A7" s="101" t="s">
        <v>182</v>
      </c>
      <c r="B7" s="118" t="s">
        <v>40</v>
      </c>
      <c r="C7" s="115" t="s">
        <v>8</v>
      </c>
      <c r="D7" s="115">
        <v>1</v>
      </c>
      <c r="E7" s="108"/>
      <c r="F7" s="108"/>
      <c r="G7" s="62"/>
    </row>
    <row r="8" spans="1:12" s="75" customFormat="1" ht="10.199999999999999" x14ac:dyDescent="0.3">
      <c r="A8" s="101" t="s">
        <v>183</v>
      </c>
      <c r="B8" s="123" t="s">
        <v>33</v>
      </c>
      <c r="C8" s="101" t="s">
        <v>8</v>
      </c>
      <c r="D8" s="101">
        <v>2</v>
      </c>
      <c r="E8" s="124"/>
      <c r="F8" s="124"/>
      <c r="G8" s="62"/>
    </row>
    <row r="9" spans="1:12" s="14" customFormat="1" ht="10.199999999999999" x14ac:dyDescent="0.2">
      <c r="A9" s="101" t="s">
        <v>184</v>
      </c>
      <c r="B9" s="118" t="s">
        <v>43</v>
      </c>
      <c r="C9" s="115" t="s">
        <v>8</v>
      </c>
      <c r="D9" s="115">
        <v>2</v>
      </c>
      <c r="E9" s="108"/>
      <c r="F9" s="108"/>
      <c r="G9" s="62"/>
    </row>
    <row r="10" spans="1:12" s="14" customFormat="1" ht="45" customHeight="1" x14ac:dyDescent="0.2">
      <c r="A10" s="101" t="s">
        <v>185</v>
      </c>
      <c r="B10" s="111" t="s">
        <v>41</v>
      </c>
      <c r="C10" s="101" t="s">
        <v>8</v>
      </c>
      <c r="D10" s="101">
        <v>2</v>
      </c>
      <c r="E10" s="62"/>
      <c r="F10" s="62"/>
      <c r="G10" s="62"/>
      <c r="L10" s="16"/>
    </row>
    <row r="11" spans="1:12" s="14" customFormat="1" ht="10.199999999999999" x14ac:dyDescent="0.2">
      <c r="A11" s="101" t="s">
        <v>186</v>
      </c>
      <c r="B11" s="118" t="s">
        <v>42</v>
      </c>
      <c r="C11" s="115" t="s">
        <v>8</v>
      </c>
      <c r="D11" s="115">
        <v>2</v>
      </c>
      <c r="E11" s="108"/>
      <c r="F11" s="108"/>
      <c r="G11" s="62"/>
    </row>
    <row r="12" spans="1:12" s="14" customFormat="1" ht="10.199999999999999" x14ac:dyDescent="0.2">
      <c r="A12" s="101" t="s">
        <v>187</v>
      </c>
      <c r="B12" s="118" t="s">
        <v>36</v>
      </c>
      <c r="C12" s="115" t="s">
        <v>8</v>
      </c>
      <c r="D12" s="115">
        <v>6</v>
      </c>
      <c r="E12" s="108"/>
      <c r="F12" s="108"/>
      <c r="G12" s="62"/>
    </row>
    <row r="13" spans="1:12" s="14" customFormat="1" ht="10.199999999999999" x14ac:dyDescent="0.2">
      <c r="A13" s="101" t="s">
        <v>188</v>
      </c>
      <c r="B13" s="118" t="s">
        <v>37</v>
      </c>
      <c r="C13" s="115" t="s">
        <v>8</v>
      </c>
      <c r="D13" s="115">
        <v>2</v>
      </c>
      <c r="E13" s="108"/>
      <c r="F13" s="108"/>
      <c r="G13" s="62"/>
    </row>
    <row r="14" spans="1:12" s="14" customFormat="1" ht="10.199999999999999" x14ac:dyDescent="0.2">
      <c r="A14" s="134" t="s">
        <v>34</v>
      </c>
      <c r="B14" s="134"/>
      <c r="C14" s="134"/>
      <c r="D14" s="134"/>
      <c r="E14" s="134"/>
      <c r="F14" s="134"/>
      <c r="G14" s="134"/>
    </row>
    <row r="15" spans="1:12" s="75" customFormat="1" ht="10.199999999999999" x14ac:dyDescent="0.3">
      <c r="A15" s="101" t="s">
        <v>189</v>
      </c>
      <c r="B15" s="123" t="s">
        <v>417</v>
      </c>
      <c r="C15" s="101" t="s">
        <v>8</v>
      </c>
      <c r="D15" s="101">
        <v>1</v>
      </c>
      <c r="E15" s="124"/>
      <c r="F15" s="124"/>
      <c r="G15" s="62"/>
    </row>
    <row r="16" spans="1:12" s="75" customFormat="1" ht="10.199999999999999" x14ac:dyDescent="0.3">
      <c r="A16" s="101" t="s">
        <v>149</v>
      </c>
      <c r="B16" s="123" t="s">
        <v>208</v>
      </c>
      <c r="C16" s="101" t="s">
        <v>8</v>
      </c>
      <c r="D16" s="101">
        <v>2</v>
      </c>
      <c r="E16" s="124"/>
      <c r="F16" s="124"/>
      <c r="G16" s="62"/>
    </row>
    <row r="17" spans="1:7" s="75" customFormat="1" ht="10.199999999999999" x14ac:dyDescent="0.3">
      <c r="A17" s="101" t="s">
        <v>190</v>
      </c>
      <c r="B17" s="123" t="s">
        <v>419</v>
      </c>
      <c r="C17" s="101" t="s">
        <v>8</v>
      </c>
      <c r="D17" s="101">
        <v>4</v>
      </c>
      <c r="E17" s="124"/>
      <c r="F17" s="124"/>
      <c r="G17" s="62"/>
    </row>
    <row r="18" spans="1:7" s="75" customFormat="1" ht="30" customHeight="1" x14ac:dyDescent="0.3">
      <c r="A18" s="101" t="s">
        <v>191</v>
      </c>
      <c r="B18" s="123" t="s">
        <v>39</v>
      </c>
      <c r="C18" s="101" t="s">
        <v>11</v>
      </c>
      <c r="D18" s="101">
        <v>50</v>
      </c>
      <c r="E18" s="124"/>
      <c r="F18" s="124"/>
      <c r="G18" s="62"/>
    </row>
    <row r="19" spans="1:7" s="14" customFormat="1" ht="10.199999999999999" x14ac:dyDescent="0.2">
      <c r="A19" s="136" t="s">
        <v>38</v>
      </c>
      <c r="B19" s="136"/>
      <c r="C19" s="136"/>
      <c r="D19" s="136"/>
      <c r="E19" s="136"/>
      <c r="F19" s="136"/>
      <c r="G19" s="136"/>
    </row>
    <row r="20" spans="1:7" s="77" customFormat="1" ht="10.199999999999999" x14ac:dyDescent="0.3">
      <c r="A20" s="101" t="s">
        <v>192</v>
      </c>
      <c r="B20" s="123" t="s">
        <v>420</v>
      </c>
      <c r="C20" s="101" t="s">
        <v>8</v>
      </c>
      <c r="D20" s="101">
        <v>2</v>
      </c>
      <c r="E20" s="62"/>
      <c r="F20" s="62"/>
      <c r="G20" s="62"/>
    </row>
    <row r="21" spans="1:7" s="77" customFormat="1" ht="20.399999999999999" x14ac:dyDescent="0.3">
      <c r="A21" s="101" t="s">
        <v>193</v>
      </c>
      <c r="B21" s="123" t="s">
        <v>421</v>
      </c>
      <c r="C21" s="101" t="s">
        <v>8</v>
      </c>
      <c r="D21" s="101">
        <v>2</v>
      </c>
      <c r="E21" s="62"/>
      <c r="F21" s="62"/>
      <c r="G21" s="62"/>
    </row>
    <row r="22" spans="1:7" s="77" customFormat="1" ht="20.399999999999999" x14ac:dyDescent="0.3">
      <c r="A22" s="101" t="s">
        <v>194</v>
      </c>
      <c r="B22" s="123" t="s">
        <v>422</v>
      </c>
      <c r="C22" s="101" t="s">
        <v>8</v>
      </c>
      <c r="D22" s="101">
        <v>2</v>
      </c>
      <c r="E22" s="62"/>
      <c r="F22" s="62"/>
      <c r="G22" s="62"/>
    </row>
    <row r="23" spans="1:7" s="77" customFormat="1" ht="30" customHeight="1" x14ac:dyDescent="0.3">
      <c r="A23" s="101" t="s">
        <v>195</v>
      </c>
      <c r="B23" s="123" t="s">
        <v>423</v>
      </c>
      <c r="C23" s="101" t="s">
        <v>8</v>
      </c>
      <c r="D23" s="101">
        <v>1</v>
      </c>
      <c r="E23" s="62"/>
      <c r="F23" s="62"/>
      <c r="G23" s="62"/>
    </row>
    <row r="24" spans="1:7" s="14" customFormat="1" ht="10.199999999999999" x14ac:dyDescent="0.2">
      <c r="A24" s="101" t="s">
        <v>196</v>
      </c>
      <c r="B24" s="118" t="s">
        <v>44</v>
      </c>
      <c r="C24" s="115" t="s">
        <v>8</v>
      </c>
      <c r="D24" s="115">
        <v>1</v>
      </c>
      <c r="E24" s="62"/>
      <c r="F24" s="62"/>
      <c r="G24" s="62"/>
    </row>
    <row r="25" spans="1:7" s="14" customFormat="1" ht="10.199999999999999" x14ac:dyDescent="0.2">
      <c r="A25" s="101" t="s">
        <v>197</v>
      </c>
      <c r="B25" s="123" t="s">
        <v>65</v>
      </c>
      <c r="C25" s="101" t="s">
        <v>8</v>
      </c>
      <c r="D25" s="101">
        <v>8</v>
      </c>
      <c r="E25" s="124"/>
      <c r="F25" s="124"/>
      <c r="G25" s="62"/>
    </row>
    <row r="26" spans="1:7" s="14" customFormat="1" ht="10.199999999999999" x14ac:dyDescent="0.2">
      <c r="A26" s="101" t="s">
        <v>198</v>
      </c>
      <c r="B26" s="123" t="s">
        <v>110</v>
      </c>
      <c r="C26" s="101" t="s">
        <v>8</v>
      </c>
      <c r="D26" s="101">
        <v>4</v>
      </c>
      <c r="E26" s="124"/>
      <c r="F26" s="124"/>
      <c r="G26" s="62"/>
    </row>
    <row r="27" spans="1:7" s="14" customFormat="1" ht="10.199999999999999" x14ac:dyDescent="0.2">
      <c r="A27" s="101" t="s">
        <v>199</v>
      </c>
      <c r="B27" s="123" t="s">
        <v>45</v>
      </c>
      <c r="C27" s="115" t="s">
        <v>8</v>
      </c>
      <c r="D27" s="115">
        <v>4</v>
      </c>
      <c r="E27" s="62"/>
      <c r="F27" s="62"/>
      <c r="G27" s="62"/>
    </row>
    <row r="28" spans="1:7" s="14" customFormat="1" ht="10.199999999999999" x14ac:dyDescent="0.2">
      <c r="A28" s="101" t="s">
        <v>200</v>
      </c>
      <c r="B28" s="118" t="s">
        <v>46</v>
      </c>
      <c r="C28" s="115" t="s">
        <v>8</v>
      </c>
      <c r="D28" s="115">
        <v>2</v>
      </c>
      <c r="E28" s="62"/>
      <c r="F28" s="62"/>
      <c r="G28" s="62"/>
    </row>
    <row r="29" spans="1:7" s="14" customFormat="1" ht="10.199999999999999" x14ac:dyDescent="0.2">
      <c r="A29" s="101" t="s">
        <v>201</v>
      </c>
      <c r="B29" s="123" t="s">
        <v>13</v>
      </c>
      <c r="C29" s="101" t="s">
        <v>11</v>
      </c>
      <c r="D29" s="101">
        <v>150</v>
      </c>
      <c r="E29" s="62"/>
      <c r="F29" s="62"/>
      <c r="G29" s="62"/>
    </row>
    <row r="30" spans="1:7" s="77" customFormat="1" ht="20.399999999999999" x14ac:dyDescent="0.3">
      <c r="A30" s="101" t="s">
        <v>202</v>
      </c>
      <c r="B30" s="114" t="s">
        <v>47</v>
      </c>
      <c r="C30" s="101" t="s">
        <v>8</v>
      </c>
      <c r="D30" s="101">
        <v>2</v>
      </c>
      <c r="E30" s="62"/>
      <c r="F30" s="62"/>
      <c r="G30" s="62"/>
    </row>
    <row r="31" spans="1:7" s="14" customFormat="1" ht="10.199999999999999" x14ac:dyDescent="0.2">
      <c r="A31" s="101" t="s">
        <v>203</v>
      </c>
      <c r="B31" s="118" t="s">
        <v>48</v>
      </c>
      <c r="C31" s="115" t="s">
        <v>8</v>
      </c>
      <c r="D31" s="115">
        <v>2</v>
      </c>
      <c r="E31" s="62"/>
      <c r="F31" s="62"/>
      <c r="G31" s="62"/>
    </row>
    <row r="32" spans="1:7" s="14" customFormat="1" ht="10.199999999999999" x14ac:dyDescent="0.2">
      <c r="A32" s="134" t="s">
        <v>99</v>
      </c>
      <c r="B32" s="134"/>
      <c r="C32" s="134"/>
      <c r="D32" s="134"/>
      <c r="E32" s="134"/>
      <c r="F32" s="134"/>
      <c r="G32" s="134"/>
    </row>
    <row r="33" spans="1:7" s="14" customFormat="1" ht="10.199999999999999" x14ac:dyDescent="0.2">
      <c r="A33" s="101" t="s">
        <v>204</v>
      </c>
      <c r="B33" s="114" t="s">
        <v>100</v>
      </c>
      <c r="C33" s="101" t="s">
        <v>75</v>
      </c>
      <c r="D33" s="101">
        <v>12</v>
      </c>
      <c r="E33" s="62"/>
      <c r="F33" s="62"/>
      <c r="G33" s="62"/>
    </row>
    <row r="34" spans="1:7" s="14" customFormat="1" ht="10.199999999999999" x14ac:dyDescent="0.2">
      <c r="A34" s="101" t="s">
        <v>205</v>
      </c>
      <c r="B34" s="114" t="s">
        <v>101</v>
      </c>
      <c r="C34" s="101" t="s">
        <v>75</v>
      </c>
      <c r="D34" s="101">
        <v>16</v>
      </c>
      <c r="E34" s="62"/>
      <c r="F34" s="62"/>
      <c r="G34" s="62"/>
    </row>
    <row r="35" spans="1:7" s="14" customFormat="1" ht="10.199999999999999" x14ac:dyDescent="0.2">
      <c r="A35" s="101" t="s">
        <v>206</v>
      </c>
      <c r="B35" s="114" t="s">
        <v>102</v>
      </c>
      <c r="C35" s="101" t="s">
        <v>27</v>
      </c>
      <c r="D35" s="101">
        <v>1</v>
      </c>
      <c r="E35" s="62"/>
      <c r="F35" s="62"/>
      <c r="G35" s="62"/>
    </row>
    <row r="36" spans="1:7" s="14" customFormat="1" ht="10.199999999999999" x14ac:dyDescent="0.2">
      <c r="A36" s="101" t="s">
        <v>207</v>
      </c>
      <c r="B36" s="114" t="s">
        <v>103</v>
      </c>
      <c r="C36" s="101" t="s">
        <v>27</v>
      </c>
      <c r="D36" s="101">
        <v>1</v>
      </c>
      <c r="E36" s="62"/>
      <c r="F36" s="62"/>
      <c r="G36" s="62"/>
    </row>
    <row r="37" spans="1:7" s="14" customFormat="1" ht="10.199999999999999" x14ac:dyDescent="0.2">
      <c r="A37" s="133" t="s">
        <v>74</v>
      </c>
      <c r="B37" s="133"/>
      <c r="C37" s="133"/>
      <c r="D37" s="133"/>
      <c r="E37" s="133"/>
      <c r="F37" s="133"/>
      <c r="G37" s="66"/>
    </row>
    <row r="38" spans="1:7" x14ac:dyDescent="0.3">
      <c r="A38" s="126" t="s">
        <v>393</v>
      </c>
    </row>
  </sheetData>
  <mergeCells count="5">
    <mergeCell ref="A14:G14"/>
    <mergeCell ref="A19:G19"/>
    <mergeCell ref="A32:G32"/>
    <mergeCell ref="A37:F37"/>
    <mergeCell ref="A6:G6"/>
  </mergeCells>
  <phoneticPr fontId="4" type="noConversion"/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EB19-26F0-47C0-A678-263738C84C8C}">
  <dimension ref="A1:G108"/>
  <sheetViews>
    <sheetView view="pageBreakPreview" topLeftCell="A59" zoomScaleNormal="100" zoomScaleSheetLayoutView="100" workbookViewId="0">
      <selection activeCell="D115" sqref="D115"/>
    </sheetView>
  </sheetViews>
  <sheetFormatPr defaultRowHeight="14.4" x14ac:dyDescent="0.3"/>
  <cols>
    <col min="1" max="1" width="6.88671875" style="7" customWidth="1"/>
    <col min="2" max="2" width="43.44140625" customWidth="1"/>
    <col min="3" max="4" width="6.5546875" style="2" customWidth="1"/>
    <col min="5" max="7" width="11.109375" customWidth="1"/>
  </cols>
  <sheetData>
    <row r="1" spans="1:7" s="5" customFormat="1" x14ac:dyDescent="0.3">
      <c r="A1" s="11"/>
      <c r="C1" s="11"/>
      <c r="D1" s="11"/>
    </row>
    <row r="2" spans="1:7" s="5" customFormat="1" x14ac:dyDescent="0.3">
      <c r="A2" s="132" t="s">
        <v>0</v>
      </c>
      <c r="B2" s="132"/>
      <c r="C2" s="11"/>
      <c r="D2" s="11"/>
    </row>
    <row r="3" spans="1:7" x14ac:dyDescent="0.3">
      <c r="A3" s="132" t="s">
        <v>209</v>
      </c>
      <c r="B3" s="132"/>
      <c r="C3" s="10"/>
      <c r="D3" s="10"/>
      <c r="E3" s="10"/>
      <c r="F3" s="10"/>
      <c r="G3" s="10"/>
    </row>
    <row r="4" spans="1:7" x14ac:dyDescent="0.3">
      <c r="A4" s="6" t="s">
        <v>1</v>
      </c>
    </row>
    <row r="5" spans="1:7" s="14" customFormat="1" ht="10.199999999999999" x14ac:dyDescent="0.2">
      <c r="A5" s="59" t="s">
        <v>147</v>
      </c>
      <c r="B5" s="59" t="s">
        <v>2</v>
      </c>
      <c r="C5" s="59" t="s">
        <v>3</v>
      </c>
      <c r="D5" s="59" t="s">
        <v>4</v>
      </c>
      <c r="E5" s="59" t="s">
        <v>5</v>
      </c>
      <c r="F5" s="59" t="s">
        <v>7</v>
      </c>
      <c r="G5" s="59" t="s">
        <v>6</v>
      </c>
    </row>
    <row r="6" spans="1:7" s="14" customFormat="1" ht="10.199999999999999" x14ac:dyDescent="0.2">
      <c r="A6" s="138" t="s">
        <v>76</v>
      </c>
      <c r="B6" s="138"/>
      <c r="C6" s="138"/>
      <c r="D6" s="138"/>
      <c r="E6" s="138"/>
      <c r="F6" s="138"/>
      <c r="G6" s="138"/>
    </row>
    <row r="7" spans="1:7" s="14" customFormat="1" ht="10.199999999999999" x14ac:dyDescent="0.2">
      <c r="A7" s="58" t="s">
        <v>211</v>
      </c>
      <c r="B7" s="14" t="s">
        <v>49</v>
      </c>
      <c r="C7" s="58" t="s">
        <v>8</v>
      </c>
      <c r="D7" s="58">
        <v>1</v>
      </c>
      <c r="E7" s="81"/>
      <c r="F7" s="81"/>
      <c r="G7" s="72"/>
    </row>
    <row r="8" spans="1:7" s="14" customFormat="1" ht="10.199999999999999" x14ac:dyDescent="0.2">
      <c r="A8" s="58" t="s">
        <v>212</v>
      </c>
      <c r="B8" s="14" t="s">
        <v>50</v>
      </c>
      <c r="C8" s="58" t="s">
        <v>8</v>
      </c>
      <c r="D8" s="58">
        <v>1</v>
      </c>
      <c r="E8" s="81"/>
      <c r="F8" s="81"/>
      <c r="G8" s="72"/>
    </row>
    <row r="9" spans="1:7" s="75" customFormat="1" ht="10.199999999999999" x14ac:dyDescent="0.2">
      <c r="A9" s="58" t="s">
        <v>213</v>
      </c>
      <c r="B9" s="73" t="s">
        <v>415</v>
      </c>
      <c r="C9" s="70" t="s">
        <v>8</v>
      </c>
      <c r="D9" s="70">
        <v>1</v>
      </c>
      <c r="E9" s="74"/>
      <c r="F9" s="74"/>
      <c r="G9" s="72"/>
    </row>
    <row r="10" spans="1:7" s="75" customFormat="1" ht="10.199999999999999" x14ac:dyDescent="0.2">
      <c r="A10" s="58" t="s">
        <v>214</v>
      </c>
      <c r="B10" s="73" t="s">
        <v>416</v>
      </c>
      <c r="C10" s="70" t="s">
        <v>8</v>
      </c>
      <c r="D10" s="70">
        <v>58</v>
      </c>
      <c r="E10" s="74"/>
      <c r="F10" s="74"/>
      <c r="G10" s="72"/>
    </row>
    <row r="11" spans="1:7" s="75" customFormat="1" ht="10.199999999999999" x14ac:dyDescent="0.2">
      <c r="A11" s="58" t="s">
        <v>215</v>
      </c>
      <c r="B11" s="73" t="s">
        <v>105</v>
      </c>
      <c r="C11" s="70" t="s">
        <v>8</v>
      </c>
      <c r="D11" s="70">
        <v>1</v>
      </c>
      <c r="E11" s="74"/>
      <c r="F11" s="74"/>
      <c r="G11" s="72"/>
    </row>
    <row r="12" spans="1:7" s="14" customFormat="1" ht="10.199999999999999" x14ac:dyDescent="0.2">
      <c r="A12" s="58" t="s">
        <v>216</v>
      </c>
      <c r="B12" s="14" t="s">
        <v>51</v>
      </c>
      <c r="C12" s="58" t="s">
        <v>75</v>
      </c>
      <c r="D12" s="58">
        <v>32</v>
      </c>
      <c r="E12" s="81"/>
      <c r="F12" s="81"/>
      <c r="G12" s="72"/>
    </row>
    <row r="13" spans="1:7" s="14" customFormat="1" ht="10.199999999999999" x14ac:dyDescent="0.2">
      <c r="A13" s="58" t="s">
        <v>217</v>
      </c>
      <c r="B13" s="14" t="s">
        <v>52</v>
      </c>
      <c r="C13" s="58" t="s">
        <v>298</v>
      </c>
      <c r="D13" s="58">
        <v>1</v>
      </c>
      <c r="E13" s="81"/>
      <c r="F13" s="81"/>
      <c r="G13" s="72"/>
    </row>
    <row r="14" spans="1:7" s="14" customFormat="1" ht="10.199999999999999" x14ac:dyDescent="0.2">
      <c r="A14" s="138" t="s">
        <v>61</v>
      </c>
      <c r="B14" s="138"/>
      <c r="C14" s="138"/>
      <c r="D14" s="138"/>
      <c r="E14" s="138"/>
      <c r="F14" s="138"/>
      <c r="G14" s="138"/>
    </row>
    <row r="15" spans="1:7" s="75" customFormat="1" ht="10.199999999999999" x14ac:dyDescent="0.3">
      <c r="A15" s="70" t="s">
        <v>218</v>
      </c>
      <c r="B15" s="73" t="s">
        <v>417</v>
      </c>
      <c r="C15" s="70" t="s">
        <v>8</v>
      </c>
      <c r="D15" s="70">
        <v>1</v>
      </c>
      <c r="E15" s="74"/>
      <c r="F15" s="74"/>
      <c r="G15" s="72"/>
    </row>
    <row r="16" spans="1:7" s="75" customFormat="1" ht="10.199999999999999" x14ac:dyDescent="0.3">
      <c r="A16" s="70" t="s">
        <v>219</v>
      </c>
      <c r="B16" s="73" t="s">
        <v>210</v>
      </c>
      <c r="C16" s="70" t="s">
        <v>8</v>
      </c>
      <c r="D16" s="70">
        <v>1</v>
      </c>
      <c r="E16" s="74"/>
      <c r="F16" s="74"/>
      <c r="G16" s="72"/>
    </row>
    <row r="17" spans="1:7" s="75" customFormat="1" ht="10.199999999999999" x14ac:dyDescent="0.3">
      <c r="A17" s="70" t="s">
        <v>222</v>
      </c>
      <c r="B17" s="73" t="s">
        <v>77</v>
      </c>
      <c r="C17" s="70" t="s">
        <v>8</v>
      </c>
      <c r="D17" s="70">
        <v>1</v>
      </c>
      <c r="E17" s="74"/>
      <c r="F17" s="74"/>
      <c r="G17" s="72"/>
    </row>
    <row r="18" spans="1:7" s="75" customFormat="1" ht="10.199999999999999" x14ac:dyDescent="0.3">
      <c r="A18" s="70" t="s">
        <v>223</v>
      </c>
      <c r="B18" s="73" t="s">
        <v>107</v>
      </c>
      <c r="C18" s="70" t="s">
        <v>8</v>
      </c>
      <c r="D18" s="70">
        <v>2</v>
      </c>
      <c r="E18" s="74"/>
      <c r="F18" s="74"/>
      <c r="G18" s="72"/>
    </row>
    <row r="19" spans="1:7" s="75" customFormat="1" ht="10.199999999999999" x14ac:dyDescent="0.3">
      <c r="A19" s="70" t="s">
        <v>224</v>
      </c>
      <c r="B19" s="73" t="s">
        <v>418</v>
      </c>
      <c r="C19" s="70" t="s">
        <v>8</v>
      </c>
      <c r="D19" s="70">
        <v>1</v>
      </c>
      <c r="E19" s="74"/>
      <c r="F19" s="74"/>
      <c r="G19" s="72"/>
    </row>
    <row r="20" spans="1:7" s="75" customFormat="1" ht="10.199999999999999" x14ac:dyDescent="0.3">
      <c r="A20" s="70" t="s">
        <v>225</v>
      </c>
      <c r="B20" s="73" t="s">
        <v>419</v>
      </c>
      <c r="C20" s="70" t="s">
        <v>8</v>
      </c>
      <c r="D20" s="70">
        <v>8</v>
      </c>
      <c r="E20" s="74"/>
      <c r="F20" s="74"/>
      <c r="G20" s="72"/>
    </row>
    <row r="21" spans="1:7" s="75" customFormat="1" ht="10.199999999999999" x14ac:dyDescent="0.3">
      <c r="A21" s="70" t="s">
        <v>226</v>
      </c>
      <c r="B21" s="73" t="s">
        <v>53</v>
      </c>
      <c r="C21" s="70" t="s">
        <v>8</v>
      </c>
      <c r="D21" s="70">
        <v>9</v>
      </c>
      <c r="E21" s="74"/>
      <c r="F21" s="74"/>
      <c r="G21" s="72"/>
    </row>
    <row r="22" spans="1:7" s="75" customFormat="1" ht="10.199999999999999" x14ac:dyDescent="0.3">
      <c r="A22" s="70" t="s">
        <v>220</v>
      </c>
      <c r="B22" s="73" t="s">
        <v>54</v>
      </c>
      <c r="C22" s="70" t="s">
        <v>8</v>
      </c>
      <c r="D22" s="70">
        <v>9</v>
      </c>
      <c r="E22" s="74"/>
      <c r="F22" s="74"/>
      <c r="G22" s="72"/>
    </row>
    <row r="23" spans="1:7" s="75" customFormat="1" ht="10.199999999999999" x14ac:dyDescent="0.3">
      <c r="A23" s="70" t="s">
        <v>221</v>
      </c>
      <c r="B23" s="73" t="s">
        <v>56</v>
      </c>
      <c r="C23" s="70" t="s">
        <v>8</v>
      </c>
      <c r="D23" s="70">
        <v>9</v>
      </c>
      <c r="E23" s="74"/>
      <c r="F23" s="74"/>
      <c r="G23" s="72"/>
    </row>
    <row r="24" spans="1:7" s="75" customFormat="1" ht="10.199999999999999" x14ac:dyDescent="0.3">
      <c r="A24" s="70" t="s">
        <v>227</v>
      </c>
      <c r="B24" s="73" t="s">
        <v>55</v>
      </c>
      <c r="C24" s="70" t="s">
        <v>8</v>
      </c>
      <c r="D24" s="70">
        <v>9</v>
      </c>
      <c r="E24" s="74"/>
      <c r="F24" s="74"/>
      <c r="G24" s="72"/>
    </row>
    <row r="25" spans="1:7" s="75" customFormat="1" ht="10.199999999999999" x14ac:dyDescent="0.3">
      <c r="A25" s="70" t="s">
        <v>228</v>
      </c>
      <c r="B25" s="73" t="s">
        <v>57</v>
      </c>
      <c r="C25" s="70" t="s">
        <v>8</v>
      </c>
      <c r="D25" s="70">
        <v>9</v>
      </c>
      <c r="E25" s="74"/>
      <c r="F25" s="74"/>
      <c r="G25" s="72"/>
    </row>
    <row r="26" spans="1:7" s="75" customFormat="1" ht="20.399999999999999" x14ac:dyDescent="0.3">
      <c r="A26" s="70" t="s">
        <v>229</v>
      </c>
      <c r="B26" s="73" t="s">
        <v>300</v>
      </c>
      <c r="C26" s="70" t="s">
        <v>8</v>
      </c>
      <c r="D26" s="70">
        <v>1</v>
      </c>
      <c r="E26" s="74"/>
      <c r="F26" s="74"/>
      <c r="G26" s="72"/>
    </row>
    <row r="27" spans="1:7" s="75" customFormat="1" ht="30" customHeight="1" x14ac:dyDescent="0.3">
      <c r="A27" s="70" t="s">
        <v>299</v>
      </c>
      <c r="B27" s="73" t="s">
        <v>39</v>
      </c>
      <c r="C27" s="70" t="s">
        <v>11</v>
      </c>
      <c r="D27" s="70">
        <v>180</v>
      </c>
      <c r="E27" s="74"/>
      <c r="F27" s="74"/>
      <c r="G27" s="72"/>
    </row>
    <row r="28" spans="1:7" s="75" customFormat="1" ht="15" customHeight="1" x14ac:dyDescent="0.2">
      <c r="A28" s="138" t="s">
        <v>61</v>
      </c>
      <c r="B28" s="138"/>
      <c r="C28" s="138"/>
      <c r="D28" s="138"/>
      <c r="E28" s="138"/>
      <c r="F28" s="138"/>
      <c r="G28" s="138"/>
    </row>
    <row r="29" spans="1:7" s="75" customFormat="1" ht="15" customHeight="1" x14ac:dyDescent="0.3">
      <c r="A29" s="70" t="s">
        <v>230</v>
      </c>
      <c r="B29" s="73" t="s">
        <v>417</v>
      </c>
      <c r="C29" s="70" t="s">
        <v>8</v>
      </c>
      <c r="D29" s="70">
        <v>3</v>
      </c>
      <c r="E29" s="74"/>
      <c r="F29" s="74"/>
      <c r="G29" s="72"/>
    </row>
    <row r="30" spans="1:7" s="75" customFormat="1" ht="15" customHeight="1" x14ac:dyDescent="0.3">
      <c r="A30" s="70" t="s">
        <v>232</v>
      </c>
      <c r="B30" s="73" t="s">
        <v>210</v>
      </c>
      <c r="C30" s="70" t="s">
        <v>8</v>
      </c>
      <c r="D30" s="70">
        <v>3</v>
      </c>
      <c r="E30" s="74"/>
      <c r="F30" s="74"/>
      <c r="G30" s="72"/>
    </row>
    <row r="31" spans="1:7" s="75" customFormat="1" ht="15" customHeight="1" x14ac:dyDescent="0.3">
      <c r="A31" s="70" t="s">
        <v>150</v>
      </c>
      <c r="B31" s="73" t="s">
        <v>77</v>
      </c>
      <c r="C31" s="70" t="s">
        <v>8</v>
      </c>
      <c r="D31" s="70">
        <v>2</v>
      </c>
      <c r="E31" s="74"/>
      <c r="F31" s="74"/>
      <c r="G31" s="72"/>
    </row>
    <row r="32" spans="1:7" s="75" customFormat="1" ht="15" customHeight="1" x14ac:dyDescent="0.3">
      <c r="A32" s="70" t="s">
        <v>233</v>
      </c>
      <c r="B32" s="73" t="s">
        <v>107</v>
      </c>
      <c r="C32" s="70" t="s">
        <v>8</v>
      </c>
      <c r="D32" s="70">
        <v>6</v>
      </c>
      <c r="E32" s="74"/>
      <c r="F32" s="74"/>
      <c r="G32" s="72"/>
    </row>
    <row r="33" spans="1:7" s="75" customFormat="1" ht="15" customHeight="1" x14ac:dyDescent="0.3">
      <c r="A33" s="70" t="s">
        <v>234</v>
      </c>
      <c r="B33" s="73" t="s">
        <v>418</v>
      </c>
      <c r="C33" s="70" t="s">
        <v>8</v>
      </c>
      <c r="D33" s="70">
        <v>1</v>
      </c>
      <c r="E33" s="74"/>
      <c r="F33" s="74"/>
      <c r="G33" s="72"/>
    </row>
    <row r="34" spans="1:7" s="75" customFormat="1" ht="15" customHeight="1" x14ac:dyDescent="0.3">
      <c r="A34" s="70" t="s">
        <v>235</v>
      </c>
      <c r="B34" s="73" t="s">
        <v>419</v>
      </c>
      <c r="C34" s="70" t="s">
        <v>8</v>
      </c>
      <c r="D34" s="70">
        <v>22</v>
      </c>
      <c r="E34" s="74"/>
      <c r="F34" s="74"/>
      <c r="G34" s="72"/>
    </row>
    <row r="35" spans="1:7" s="75" customFormat="1" ht="15" customHeight="1" x14ac:dyDescent="0.3">
      <c r="A35" s="70" t="s">
        <v>236</v>
      </c>
      <c r="B35" s="73" t="s">
        <v>53</v>
      </c>
      <c r="C35" s="70" t="s">
        <v>8</v>
      </c>
      <c r="D35" s="70">
        <v>23</v>
      </c>
      <c r="E35" s="74"/>
      <c r="F35" s="74"/>
      <c r="G35" s="72"/>
    </row>
    <row r="36" spans="1:7" s="75" customFormat="1" ht="15" customHeight="1" x14ac:dyDescent="0.3">
      <c r="A36" s="70" t="s">
        <v>231</v>
      </c>
      <c r="B36" s="73" t="s">
        <v>54</v>
      </c>
      <c r="C36" s="70" t="s">
        <v>8</v>
      </c>
      <c r="D36" s="70">
        <v>23</v>
      </c>
      <c r="E36" s="74"/>
      <c r="F36" s="74"/>
      <c r="G36" s="72"/>
    </row>
    <row r="37" spans="1:7" s="75" customFormat="1" ht="15" customHeight="1" x14ac:dyDescent="0.3">
      <c r="A37" s="70" t="s">
        <v>237</v>
      </c>
      <c r="B37" s="73" t="s">
        <v>56</v>
      </c>
      <c r="C37" s="70" t="s">
        <v>8</v>
      </c>
      <c r="D37" s="70">
        <v>23</v>
      </c>
      <c r="E37" s="74"/>
      <c r="F37" s="74"/>
      <c r="G37" s="72"/>
    </row>
    <row r="38" spans="1:7" s="75" customFormat="1" ht="15" customHeight="1" x14ac:dyDescent="0.3">
      <c r="A38" s="70" t="s">
        <v>238</v>
      </c>
      <c r="B38" s="73" t="s">
        <v>55</v>
      </c>
      <c r="C38" s="70" t="s">
        <v>8</v>
      </c>
      <c r="D38" s="70">
        <v>23</v>
      </c>
      <c r="E38" s="74"/>
      <c r="F38" s="74"/>
      <c r="G38" s="72"/>
    </row>
    <row r="39" spans="1:7" s="75" customFormat="1" ht="15" customHeight="1" x14ac:dyDescent="0.3">
      <c r="A39" s="70" t="s">
        <v>239</v>
      </c>
      <c r="B39" s="73" t="s">
        <v>57</v>
      </c>
      <c r="C39" s="70" t="s">
        <v>8</v>
      </c>
      <c r="D39" s="70">
        <v>23</v>
      </c>
      <c r="E39" s="74"/>
      <c r="F39" s="74"/>
      <c r="G39" s="72"/>
    </row>
    <row r="40" spans="1:7" s="75" customFormat="1" ht="15" customHeight="1" x14ac:dyDescent="0.3">
      <c r="A40" s="70" t="s">
        <v>240</v>
      </c>
      <c r="B40" s="73" t="s">
        <v>300</v>
      </c>
      <c r="C40" s="70" t="s">
        <v>8</v>
      </c>
      <c r="D40" s="70">
        <v>1</v>
      </c>
      <c r="E40" s="74"/>
      <c r="F40" s="74"/>
      <c r="G40" s="72"/>
    </row>
    <row r="41" spans="1:7" s="75" customFormat="1" ht="15" customHeight="1" x14ac:dyDescent="0.3">
      <c r="A41" s="70" t="s">
        <v>301</v>
      </c>
      <c r="B41" s="73" t="s">
        <v>39</v>
      </c>
      <c r="C41" s="70" t="s">
        <v>11</v>
      </c>
      <c r="D41" s="70">
        <v>460</v>
      </c>
      <c r="E41" s="74"/>
      <c r="F41" s="74"/>
      <c r="G41" s="72"/>
    </row>
    <row r="42" spans="1:7" s="14" customFormat="1" ht="10.199999999999999" x14ac:dyDescent="0.2">
      <c r="A42" s="139" t="s">
        <v>58</v>
      </c>
      <c r="B42" s="139"/>
      <c r="C42" s="139"/>
      <c r="D42" s="139"/>
      <c r="E42" s="139"/>
      <c r="F42" s="139"/>
      <c r="G42" s="139"/>
    </row>
    <row r="43" spans="1:7" s="77" customFormat="1" ht="10.199999999999999" x14ac:dyDescent="0.3">
      <c r="A43" s="70" t="s">
        <v>241</v>
      </c>
      <c r="B43" s="73" t="s">
        <v>417</v>
      </c>
      <c r="C43" s="70" t="s">
        <v>8</v>
      </c>
      <c r="D43" s="70">
        <v>2</v>
      </c>
      <c r="E43" s="74"/>
      <c r="F43" s="74"/>
      <c r="G43" s="72"/>
    </row>
    <row r="44" spans="1:7" s="77" customFormat="1" ht="10.199999999999999" x14ac:dyDescent="0.3">
      <c r="A44" s="70" t="s">
        <v>243</v>
      </c>
      <c r="B44" s="73" t="s">
        <v>210</v>
      </c>
      <c r="C44" s="70" t="s">
        <v>8</v>
      </c>
      <c r="D44" s="70">
        <v>2</v>
      </c>
      <c r="E44" s="74"/>
      <c r="F44" s="74"/>
      <c r="G44" s="72"/>
    </row>
    <row r="45" spans="1:7" s="77" customFormat="1" ht="10.199999999999999" x14ac:dyDescent="0.3">
      <c r="A45" s="70" t="s">
        <v>244</v>
      </c>
      <c r="B45" s="73" t="s">
        <v>77</v>
      </c>
      <c r="C45" s="70" t="s">
        <v>8</v>
      </c>
      <c r="D45" s="70">
        <v>2</v>
      </c>
      <c r="E45" s="74"/>
      <c r="F45" s="74"/>
      <c r="G45" s="72"/>
    </row>
    <row r="46" spans="1:7" s="77" customFormat="1" ht="10.199999999999999" x14ac:dyDescent="0.3">
      <c r="A46" s="70" t="s">
        <v>245</v>
      </c>
      <c r="B46" s="73" t="s">
        <v>107</v>
      </c>
      <c r="C46" s="70" t="s">
        <v>8</v>
      </c>
      <c r="D46" s="70">
        <v>10</v>
      </c>
      <c r="E46" s="74"/>
      <c r="F46" s="74"/>
      <c r="G46" s="72"/>
    </row>
    <row r="47" spans="1:7" s="77" customFormat="1" ht="10.199999999999999" x14ac:dyDescent="0.3">
      <c r="A47" s="70" t="s">
        <v>246</v>
      </c>
      <c r="B47" s="73" t="s">
        <v>418</v>
      </c>
      <c r="C47" s="70" t="s">
        <v>8</v>
      </c>
      <c r="D47" s="70">
        <v>1</v>
      </c>
      <c r="E47" s="74"/>
      <c r="F47" s="74"/>
      <c r="G47" s="72"/>
    </row>
    <row r="48" spans="1:7" s="77" customFormat="1" ht="10.199999999999999" x14ac:dyDescent="0.3">
      <c r="A48" s="70" t="s">
        <v>247</v>
      </c>
      <c r="B48" s="73" t="s">
        <v>419</v>
      </c>
      <c r="C48" s="70" t="s">
        <v>8</v>
      </c>
      <c r="D48" s="70">
        <v>18</v>
      </c>
      <c r="E48" s="74"/>
      <c r="F48" s="74"/>
      <c r="G48" s="72"/>
    </row>
    <row r="49" spans="1:7" s="77" customFormat="1" ht="10.199999999999999" x14ac:dyDescent="0.3">
      <c r="A49" s="70" t="s">
        <v>248</v>
      </c>
      <c r="B49" s="73" t="s">
        <v>53</v>
      </c>
      <c r="C49" s="70" t="s">
        <v>8</v>
      </c>
      <c r="D49" s="70">
        <v>19</v>
      </c>
      <c r="E49" s="74"/>
      <c r="F49" s="74"/>
      <c r="G49" s="72"/>
    </row>
    <row r="50" spans="1:7" s="77" customFormat="1" ht="10.199999999999999" x14ac:dyDescent="0.3">
      <c r="A50" s="70" t="s">
        <v>249</v>
      </c>
      <c r="B50" s="73" t="s">
        <v>54</v>
      </c>
      <c r="C50" s="70" t="s">
        <v>8</v>
      </c>
      <c r="D50" s="70">
        <v>19</v>
      </c>
      <c r="E50" s="74"/>
      <c r="F50" s="74"/>
      <c r="G50" s="72"/>
    </row>
    <row r="51" spans="1:7" s="14" customFormat="1" ht="10.199999999999999" x14ac:dyDescent="0.2">
      <c r="A51" s="70" t="s">
        <v>250</v>
      </c>
      <c r="B51" s="73" t="s">
        <v>56</v>
      </c>
      <c r="C51" s="70" t="s">
        <v>8</v>
      </c>
      <c r="D51" s="70">
        <v>19</v>
      </c>
      <c r="E51" s="74"/>
      <c r="F51" s="74"/>
      <c r="G51" s="72"/>
    </row>
    <row r="52" spans="1:7" s="14" customFormat="1" ht="10.199999999999999" x14ac:dyDescent="0.2">
      <c r="A52" s="70" t="s">
        <v>251</v>
      </c>
      <c r="B52" s="73" t="s">
        <v>55</v>
      </c>
      <c r="C52" s="70" t="s">
        <v>8</v>
      </c>
      <c r="D52" s="70">
        <v>19</v>
      </c>
      <c r="E52" s="74"/>
      <c r="F52" s="74"/>
      <c r="G52" s="72"/>
    </row>
    <row r="53" spans="1:7" s="14" customFormat="1" ht="10.199999999999999" x14ac:dyDescent="0.2">
      <c r="A53" s="70" t="s">
        <v>252</v>
      </c>
      <c r="B53" s="73" t="s">
        <v>57</v>
      </c>
      <c r="C53" s="70" t="s">
        <v>8</v>
      </c>
      <c r="D53" s="70">
        <v>19</v>
      </c>
      <c r="E53" s="74"/>
      <c r="F53" s="74"/>
      <c r="G53" s="72"/>
    </row>
    <row r="54" spans="1:7" s="14" customFormat="1" ht="20.399999999999999" x14ac:dyDescent="0.2">
      <c r="A54" s="70" t="s">
        <v>253</v>
      </c>
      <c r="B54" s="73" t="s">
        <v>300</v>
      </c>
      <c r="C54" s="70" t="s">
        <v>8</v>
      </c>
      <c r="D54" s="70">
        <v>1</v>
      </c>
      <c r="E54" s="74"/>
      <c r="F54" s="74"/>
      <c r="G54" s="72"/>
    </row>
    <row r="55" spans="1:7" s="14" customFormat="1" ht="10.199999999999999" x14ac:dyDescent="0.2">
      <c r="A55" s="70" t="s">
        <v>305</v>
      </c>
      <c r="B55" s="73" t="s">
        <v>39</v>
      </c>
      <c r="C55" s="70" t="s">
        <v>11</v>
      </c>
      <c r="D55" s="70">
        <v>380</v>
      </c>
      <c r="E55" s="74"/>
      <c r="F55" s="74"/>
      <c r="G55" s="72"/>
    </row>
    <row r="56" spans="1:7" s="77" customFormat="1" ht="10.199999999999999" x14ac:dyDescent="0.3">
      <c r="A56" s="139" t="s">
        <v>59</v>
      </c>
      <c r="B56" s="139"/>
      <c r="C56" s="139"/>
      <c r="D56" s="139"/>
      <c r="E56" s="139"/>
      <c r="F56" s="139"/>
      <c r="G56" s="139"/>
    </row>
    <row r="57" spans="1:7" s="14" customFormat="1" ht="10.199999999999999" x14ac:dyDescent="0.2">
      <c r="A57" s="58" t="s">
        <v>254</v>
      </c>
      <c r="B57" s="73" t="s">
        <v>417</v>
      </c>
      <c r="C57" s="70" t="s">
        <v>8</v>
      </c>
      <c r="D57" s="70">
        <v>1</v>
      </c>
      <c r="E57" s="74"/>
      <c r="F57" s="74"/>
      <c r="G57" s="72"/>
    </row>
    <row r="58" spans="1:7" s="14" customFormat="1" ht="10.199999999999999" x14ac:dyDescent="0.2">
      <c r="A58" s="58" t="s">
        <v>255</v>
      </c>
      <c r="B58" s="73" t="s">
        <v>210</v>
      </c>
      <c r="C58" s="70" t="s">
        <v>8</v>
      </c>
      <c r="D58" s="70">
        <v>1</v>
      </c>
      <c r="E58" s="74"/>
      <c r="F58" s="74"/>
      <c r="G58" s="72"/>
    </row>
    <row r="59" spans="1:7" s="14" customFormat="1" ht="10.199999999999999" x14ac:dyDescent="0.2">
      <c r="A59" s="58" t="s">
        <v>256</v>
      </c>
      <c r="B59" s="73" t="s">
        <v>77</v>
      </c>
      <c r="C59" s="70" t="s">
        <v>8</v>
      </c>
      <c r="D59" s="70">
        <v>1</v>
      </c>
      <c r="E59" s="74"/>
      <c r="F59" s="74"/>
      <c r="G59" s="72"/>
    </row>
    <row r="60" spans="1:7" s="14" customFormat="1" ht="10.199999999999999" x14ac:dyDescent="0.2">
      <c r="A60" s="58" t="s">
        <v>257</v>
      </c>
      <c r="B60" s="73" t="s">
        <v>107</v>
      </c>
      <c r="C60" s="70" t="s">
        <v>8</v>
      </c>
      <c r="D60" s="70">
        <v>1</v>
      </c>
      <c r="E60" s="74"/>
      <c r="F60" s="74"/>
      <c r="G60" s="72"/>
    </row>
    <row r="61" spans="1:7" s="14" customFormat="1" ht="10.199999999999999" x14ac:dyDescent="0.2">
      <c r="A61" s="58" t="s">
        <v>258</v>
      </c>
      <c r="B61" s="73" t="s">
        <v>418</v>
      </c>
      <c r="C61" s="70" t="s">
        <v>8</v>
      </c>
      <c r="D61" s="70">
        <v>1</v>
      </c>
      <c r="E61" s="74"/>
      <c r="F61" s="74"/>
      <c r="G61" s="72"/>
    </row>
    <row r="62" spans="1:7" s="14" customFormat="1" ht="10.199999999999999" x14ac:dyDescent="0.2">
      <c r="A62" s="58" t="s">
        <v>259</v>
      </c>
      <c r="B62" s="73" t="s">
        <v>419</v>
      </c>
      <c r="C62" s="70" t="s">
        <v>8</v>
      </c>
      <c r="D62" s="70">
        <v>4</v>
      </c>
      <c r="E62" s="74"/>
      <c r="F62" s="74"/>
      <c r="G62" s="72"/>
    </row>
    <row r="63" spans="1:7" s="14" customFormat="1" ht="10.199999999999999" x14ac:dyDescent="0.2">
      <c r="A63" s="58" t="s">
        <v>260</v>
      </c>
      <c r="B63" s="73" t="s">
        <v>53</v>
      </c>
      <c r="C63" s="70" t="s">
        <v>8</v>
      </c>
      <c r="D63" s="70">
        <v>5</v>
      </c>
      <c r="E63" s="74"/>
      <c r="F63" s="74"/>
      <c r="G63" s="72"/>
    </row>
    <row r="64" spans="1:7" s="14" customFormat="1" ht="10.199999999999999" x14ac:dyDescent="0.2">
      <c r="A64" s="58" t="s">
        <v>261</v>
      </c>
      <c r="B64" s="73" t="s">
        <v>54</v>
      </c>
      <c r="C64" s="70" t="s">
        <v>8</v>
      </c>
      <c r="D64" s="70">
        <v>5</v>
      </c>
      <c r="E64" s="74"/>
      <c r="F64" s="74"/>
      <c r="G64" s="72"/>
    </row>
    <row r="65" spans="1:7" s="14" customFormat="1" ht="10.199999999999999" x14ac:dyDescent="0.2">
      <c r="A65" s="58" t="s">
        <v>262</v>
      </c>
      <c r="B65" s="73" t="s">
        <v>56</v>
      </c>
      <c r="C65" s="70" t="s">
        <v>8</v>
      </c>
      <c r="D65" s="70">
        <v>5</v>
      </c>
      <c r="E65" s="74"/>
      <c r="F65" s="74"/>
      <c r="G65" s="72"/>
    </row>
    <row r="66" spans="1:7" s="14" customFormat="1" ht="10.199999999999999" x14ac:dyDescent="0.2">
      <c r="A66" s="58" t="s">
        <v>263</v>
      </c>
      <c r="B66" s="73" t="s">
        <v>55</v>
      </c>
      <c r="C66" s="70" t="s">
        <v>8</v>
      </c>
      <c r="D66" s="70">
        <v>5</v>
      </c>
      <c r="E66" s="74"/>
      <c r="F66" s="74"/>
      <c r="G66" s="72"/>
    </row>
    <row r="67" spans="1:7" s="14" customFormat="1" ht="10.199999999999999" x14ac:dyDescent="0.2">
      <c r="A67" s="58" t="s">
        <v>264</v>
      </c>
      <c r="B67" s="73" t="s">
        <v>57</v>
      </c>
      <c r="C67" s="70" t="s">
        <v>8</v>
      </c>
      <c r="D67" s="70">
        <v>5</v>
      </c>
      <c r="E67" s="74"/>
      <c r="F67" s="74"/>
      <c r="G67" s="72"/>
    </row>
    <row r="68" spans="1:7" s="14" customFormat="1" ht="20.399999999999999" x14ac:dyDescent="0.2">
      <c r="A68" s="58" t="s">
        <v>265</v>
      </c>
      <c r="B68" s="73" t="s">
        <v>300</v>
      </c>
      <c r="C68" s="70" t="s">
        <v>8</v>
      </c>
      <c r="D68" s="70">
        <v>1</v>
      </c>
      <c r="E68" s="74"/>
      <c r="F68" s="74"/>
      <c r="G68" s="72"/>
    </row>
    <row r="69" spans="1:7" s="14" customFormat="1" ht="10.199999999999999" x14ac:dyDescent="0.2">
      <c r="A69" s="58" t="s">
        <v>304</v>
      </c>
      <c r="B69" s="73" t="s">
        <v>39</v>
      </c>
      <c r="C69" s="70" t="s">
        <v>11</v>
      </c>
      <c r="D69" s="70">
        <v>100</v>
      </c>
      <c r="E69" s="74"/>
      <c r="F69" s="74"/>
      <c r="G69" s="72"/>
    </row>
    <row r="70" spans="1:7" s="14" customFormat="1" ht="10.199999999999999" x14ac:dyDescent="0.2">
      <c r="A70" s="139" t="s">
        <v>60</v>
      </c>
      <c r="B70" s="139"/>
      <c r="C70" s="139"/>
      <c r="D70" s="139"/>
      <c r="E70" s="139"/>
      <c r="F70" s="139"/>
      <c r="G70" s="139"/>
    </row>
    <row r="71" spans="1:7" s="14" customFormat="1" ht="10.199999999999999" x14ac:dyDescent="0.2">
      <c r="A71" s="58" t="s">
        <v>266</v>
      </c>
      <c r="B71" s="73" t="s">
        <v>35</v>
      </c>
      <c r="C71" s="70" t="s">
        <v>8</v>
      </c>
      <c r="D71" s="70">
        <v>1</v>
      </c>
      <c r="E71" s="74"/>
      <c r="F71" s="74"/>
      <c r="G71" s="72"/>
    </row>
    <row r="72" spans="1:7" s="14" customFormat="1" ht="10.199999999999999" x14ac:dyDescent="0.2">
      <c r="A72" s="58" t="s">
        <v>267</v>
      </c>
      <c r="B72" s="73" t="s">
        <v>419</v>
      </c>
      <c r="C72" s="70" t="s">
        <v>8</v>
      </c>
      <c r="D72" s="70">
        <v>1</v>
      </c>
      <c r="E72" s="74"/>
      <c r="F72" s="74"/>
      <c r="G72" s="72"/>
    </row>
    <row r="73" spans="1:7" s="14" customFormat="1" ht="10.199999999999999" x14ac:dyDescent="0.2">
      <c r="A73" s="58" t="s">
        <v>268</v>
      </c>
      <c r="B73" s="73" t="s">
        <v>53</v>
      </c>
      <c r="C73" s="70" t="s">
        <v>8</v>
      </c>
      <c r="D73" s="70">
        <v>1</v>
      </c>
      <c r="E73" s="74"/>
      <c r="F73" s="74"/>
      <c r="G73" s="72"/>
    </row>
    <row r="74" spans="1:7" s="14" customFormat="1" ht="10.199999999999999" x14ac:dyDescent="0.2">
      <c r="A74" s="58" t="s">
        <v>269</v>
      </c>
      <c r="B74" s="73" t="s">
        <v>54</v>
      </c>
      <c r="C74" s="70" t="s">
        <v>8</v>
      </c>
      <c r="D74" s="70">
        <v>1</v>
      </c>
      <c r="E74" s="74"/>
      <c r="F74" s="74"/>
      <c r="G74" s="72"/>
    </row>
    <row r="75" spans="1:7" s="14" customFormat="1" ht="10.199999999999999" x14ac:dyDescent="0.2">
      <c r="A75" s="58" t="s">
        <v>270</v>
      </c>
      <c r="B75" s="73" t="s">
        <v>56</v>
      </c>
      <c r="C75" s="70" t="s">
        <v>8</v>
      </c>
      <c r="D75" s="70">
        <v>1</v>
      </c>
      <c r="E75" s="74"/>
      <c r="F75" s="74"/>
      <c r="G75" s="72"/>
    </row>
    <row r="76" spans="1:7" s="14" customFormat="1" ht="10.199999999999999" x14ac:dyDescent="0.2">
      <c r="A76" s="58" t="s">
        <v>271</v>
      </c>
      <c r="B76" s="73" t="s">
        <v>55</v>
      </c>
      <c r="C76" s="70" t="s">
        <v>8</v>
      </c>
      <c r="D76" s="70">
        <v>1</v>
      </c>
      <c r="E76" s="74"/>
      <c r="F76" s="74"/>
      <c r="G76" s="72"/>
    </row>
    <row r="77" spans="1:7" s="14" customFormat="1" ht="10.199999999999999" x14ac:dyDescent="0.2">
      <c r="A77" s="58" t="s">
        <v>272</v>
      </c>
      <c r="B77" s="73" t="s">
        <v>57</v>
      </c>
      <c r="C77" s="70" t="s">
        <v>8</v>
      </c>
      <c r="D77" s="70">
        <v>1</v>
      </c>
      <c r="E77" s="74"/>
      <c r="F77" s="74"/>
      <c r="G77" s="72"/>
    </row>
    <row r="78" spans="1:7" s="14" customFormat="1" ht="10.199999999999999" x14ac:dyDescent="0.2">
      <c r="A78" s="58" t="s">
        <v>273</v>
      </c>
      <c r="B78" s="73" t="s">
        <v>39</v>
      </c>
      <c r="C78" s="70" t="s">
        <v>11</v>
      </c>
      <c r="D78" s="70">
        <v>100</v>
      </c>
      <c r="E78" s="74"/>
      <c r="F78" s="74"/>
      <c r="G78" s="72"/>
    </row>
    <row r="79" spans="1:7" s="14" customFormat="1" ht="10.199999999999999" x14ac:dyDescent="0.2">
      <c r="A79" s="138" t="s">
        <v>108</v>
      </c>
      <c r="B79" s="138"/>
      <c r="C79" s="138"/>
      <c r="D79" s="138"/>
      <c r="E79" s="138"/>
      <c r="F79" s="138"/>
      <c r="G79" s="138"/>
    </row>
    <row r="80" spans="1:7" s="14" customFormat="1" ht="10.199999999999999" x14ac:dyDescent="0.2">
      <c r="A80" s="58" t="s">
        <v>274</v>
      </c>
      <c r="B80" s="73" t="s">
        <v>417</v>
      </c>
      <c r="C80" s="70" t="s">
        <v>8</v>
      </c>
      <c r="D80" s="70">
        <v>1</v>
      </c>
      <c r="E80" s="74"/>
      <c r="F80" s="74"/>
      <c r="G80" s="72"/>
    </row>
    <row r="81" spans="1:7" s="14" customFormat="1" ht="10.199999999999999" x14ac:dyDescent="0.2">
      <c r="A81" s="58" t="s">
        <v>275</v>
      </c>
      <c r="B81" s="73" t="s">
        <v>210</v>
      </c>
      <c r="C81" s="70" t="s">
        <v>8</v>
      </c>
      <c r="D81" s="70">
        <v>1</v>
      </c>
      <c r="E81" s="74"/>
      <c r="F81" s="74"/>
      <c r="G81" s="72"/>
    </row>
    <row r="82" spans="1:7" s="14" customFormat="1" ht="10.199999999999999" x14ac:dyDescent="0.2">
      <c r="A82" s="58" t="s">
        <v>276</v>
      </c>
      <c r="B82" s="73" t="s">
        <v>77</v>
      </c>
      <c r="C82" s="70" t="s">
        <v>8</v>
      </c>
      <c r="D82" s="70">
        <v>1</v>
      </c>
      <c r="E82" s="74"/>
      <c r="F82" s="74"/>
      <c r="G82" s="72"/>
    </row>
    <row r="83" spans="1:7" s="14" customFormat="1" ht="10.199999999999999" x14ac:dyDescent="0.2">
      <c r="A83" s="58" t="s">
        <v>277</v>
      </c>
      <c r="B83" s="73" t="s">
        <v>107</v>
      </c>
      <c r="C83" s="70" t="s">
        <v>8</v>
      </c>
      <c r="D83" s="70">
        <v>1</v>
      </c>
      <c r="E83" s="74"/>
      <c r="F83" s="74"/>
      <c r="G83" s="72"/>
    </row>
    <row r="84" spans="1:7" s="14" customFormat="1" ht="10.199999999999999" x14ac:dyDescent="0.2">
      <c r="A84" s="58" t="s">
        <v>278</v>
      </c>
      <c r="B84" s="73" t="s">
        <v>418</v>
      </c>
      <c r="C84" s="70" t="s">
        <v>8</v>
      </c>
      <c r="D84" s="70">
        <v>1</v>
      </c>
      <c r="E84" s="74"/>
      <c r="F84" s="74"/>
      <c r="G84" s="72"/>
    </row>
    <row r="85" spans="1:7" s="14" customFormat="1" ht="10.199999999999999" x14ac:dyDescent="0.2">
      <c r="A85" s="58" t="s">
        <v>279</v>
      </c>
      <c r="B85" s="73" t="s">
        <v>419</v>
      </c>
      <c r="C85" s="70" t="s">
        <v>8</v>
      </c>
      <c r="D85" s="70">
        <v>5</v>
      </c>
      <c r="E85" s="74"/>
      <c r="F85" s="74"/>
      <c r="G85" s="72"/>
    </row>
    <row r="86" spans="1:7" s="14" customFormat="1" ht="10.199999999999999" x14ac:dyDescent="0.2">
      <c r="A86" s="58" t="s">
        <v>280</v>
      </c>
      <c r="B86" s="73" t="s">
        <v>53</v>
      </c>
      <c r="C86" s="70" t="s">
        <v>8</v>
      </c>
      <c r="D86" s="70">
        <v>6</v>
      </c>
      <c r="E86" s="74"/>
      <c r="F86" s="74"/>
      <c r="G86" s="72"/>
    </row>
    <row r="87" spans="1:7" s="14" customFormat="1" ht="10.199999999999999" x14ac:dyDescent="0.2">
      <c r="A87" s="58" t="s">
        <v>281</v>
      </c>
      <c r="B87" s="73" t="s">
        <v>54</v>
      </c>
      <c r="C87" s="70" t="s">
        <v>8</v>
      </c>
      <c r="D87" s="70">
        <v>6</v>
      </c>
      <c r="E87" s="74"/>
      <c r="F87" s="74"/>
      <c r="G87" s="72"/>
    </row>
    <row r="88" spans="1:7" s="14" customFormat="1" ht="10.199999999999999" x14ac:dyDescent="0.2">
      <c r="A88" s="58" t="s">
        <v>282</v>
      </c>
      <c r="B88" s="73" t="s">
        <v>56</v>
      </c>
      <c r="C88" s="70" t="s">
        <v>8</v>
      </c>
      <c r="D88" s="70">
        <v>6</v>
      </c>
      <c r="E88" s="74"/>
      <c r="F88" s="74"/>
      <c r="G88" s="72"/>
    </row>
    <row r="89" spans="1:7" s="14" customFormat="1" ht="10.199999999999999" x14ac:dyDescent="0.2">
      <c r="A89" s="58" t="s">
        <v>283</v>
      </c>
      <c r="B89" s="73" t="s">
        <v>55</v>
      </c>
      <c r="C89" s="70" t="s">
        <v>8</v>
      </c>
      <c r="D89" s="70">
        <v>6</v>
      </c>
      <c r="E89" s="74"/>
      <c r="F89" s="74"/>
      <c r="G89" s="72"/>
    </row>
    <row r="90" spans="1:7" s="14" customFormat="1" ht="10.199999999999999" x14ac:dyDescent="0.2">
      <c r="A90" s="58" t="s">
        <v>284</v>
      </c>
      <c r="B90" s="73" t="s">
        <v>57</v>
      </c>
      <c r="C90" s="70" t="s">
        <v>8</v>
      </c>
      <c r="D90" s="70">
        <v>6</v>
      </c>
      <c r="E90" s="74"/>
      <c r="F90" s="74"/>
      <c r="G90" s="72"/>
    </row>
    <row r="91" spans="1:7" s="14" customFormat="1" ht="20.399999999999999" x14ac:dyDescent="0.2">
      <c r="A91" s="58" t="s">
        <v>285</v>
      </c>
      <c r="B91" s="73" t="s">
        <v>300</v>
      </c>
      <c r="C91" s="70" t="s">
        <v>8</v>
      </c>
      <c r="D91" s="70">
        <v>1</v>
      </c>
      <c r="E91" s="74"/>
      <c r="F91" s="74"/>
      <c r="G91" s="72"/>
    </row>
    <row r="92" spans="1:7" s="14" customFormat="1" ht="10.199999999999999" x14ac:dyDescent="0.2">
      <c r="A92" s="58" t="s">
        <v>303</v>
      </c>
      <c r="B92" s="73" t="s">
        <v>39</v>
      </c>
      <c r="C92" s="70" t="s">
        <v>11</v>
      </c>
      <c r="D92" s="70">
        <v>120</v>
      </c>
      <c r="E92" s="74"/>
      <c r="F92" s="74"/>
      <c r="G92" s="72"/>
    </row>
    <row r="93" spans="1:7" s="14" customFormat="1" ht="10.199999999999999" x14ac:dyDescent="0.2">
      <c r="A93" s="138" t="s">
        <v>109</v>
      </c>
      <c r="B93" s="138"/>
      <c r="C93" s="138"/>
      <c r="D93" s="138"/>
      <c r="E93" s="138"/>
      <c r="F93" s="138"/>
      <c r="G93" s="138"/>
    </row>
    <row r="94" spans="1:7" s="14" customFormat="1" ht="10.199999999999999" x14ac:dyDescent="0.2">
      <c r="A94" s="58" t="s">
        <v>286</v>
      </c>
      <c r="B94" s="73" t="s">
        <v>417</v>
      </c>
      <c r="C94" s="70" t="s">
        <v>8</v>
      </c>
      <c r="D94" s="70">
        <v>1</v>
      </c>
      <c r="E94" s="74"/>
      <c r="F94" s="74"/>
      <c r="G94" s="72"/>
    </row>
    <row r="95" spans="1:7" s="14" customFormat="1" ht="10.199999999999999" x14ac:dyDescent="0.2">
      <c r="A95" s="58" t="s">
        <v>288</v>
      </c>
      <c r="B95" s="73" t="s">
        <v>210</v>
      </c>
      <c r="C95" s="70" t="s">
        <v>8</v>
      </c>
      <c r="D95" s="70">
        <v>1</v>
      </c>
      <c r="E95" s="74"/>
      <c r="F95" s="74"/>
      <c r="G95" s="72"/>
    </row>
    <row r="96" spans="1:7" s="14" customFormat="1" ht="10.199999999999999" x14ac:dyDescent="0.2">
      <c r="A96" s="58" t="s">
        <v>289</v>
      </c>
      <c r="B96" s="73" t="s">
        <v>77</v>
      </c>
      <c r="C96" s="70" t="s">
        <v>8</v>
      </c>
      <c r="D96" s="70">
        <v>1</v>
      </c>
      <c r="E96" s="74"/>
      <c r="F96" s="74"/>
      <c r="G96" s="72"/>
    </row>
    <row r="97" spans="1:7" s="14" customFormat="1" ht="10.199999999999999" x14ac:dyDescent="0.2">
      <c r="A97" s="58" t="s">
        <v>290</v>
      </c>
      <c r="B97" s="73" t="s">
        <v>107</v>
      </c>
      <c r="C97" s="70" t="s">
        <v>8</v>
      </c>
      <c r="D97" s="70">
        <v>1</v>
      </c>
      <c r="E97" s="74"/>
      <c r="F97" s="74"/>
      <c r="G97" s="72"/>
    </row>
    <row r="98" spans="1:7" s="14" customFormat="1" ht="10.199999999999999" x14ac:dyDescent="0.2">
      <c r="A98" s="58" t="s">
        <v>291</v>
      </c>
      <c r="B98" s="73" t="s">
        <v>418</v>
      </c>
      <c r="C98" s="70" t="s">
        <v>8</v>
      </c>
      <c r="D98" s="70">
        <v>0</v>
      </c>
      <c r="E98" s="74"/>
      <c r="F98" s="74"/>
      <c r="G98" s="72"/>
    </row>
    <row r="99" spans="1:7" s="14" customFormat="1" ht="10.199999999999999" x14ac:dyDescent="0.2">
      <c r="A99" s="58" t="s">
        <v>292</v>
      </c>
      <c r="B99" s="73" t="s">
        <v>419</v>
      </c>
      <c r="C99" s="70" t="s">
        <v>8</v>
      </c>
      <c r="D99" s="70">
        <v>7</v>
      </c>
      <c r="E99" s="74"/>
      <c r="F99" s="74"/>
      <c r="G99" s="72"/>
    </row>
    <row r="100" spans="1:7" s="14" customFormat="1" ht="10.199999999999999" x14ac:dyDescent="0.2">
      <c r="A100" s="58" t="s">
        <v>287</v>
      </c>
      <c r="B100" s="73" t="s">
        <v>53</v>
      </c>
      <c r="C100" s="70" t="s">
        <v>8</v>
      </c>
      <c r="D100" s="70">
        <v>7</v>
      </c>
      <c r="E100" s="74"/>
      <c r="F100" s="74"/>
      <c r="G100" s="72"/>
    </row>
    <row r="101" spans="1:7" s="14" customFormat="1" ht="10.199999999999999" x14ac:dyDescent="0.2">
      <c r="A101" s="58" t="s">
        <v>293</v>
      </c>
      <c r="B101" s="73" t="s">
        <v>54</v>
      </c>
      <c r="C101" s="70" t="s">
        <v>8</v>
      </c>
      <c r="D101" s="70">
        <v>7</v>
      </c>
      <c r="E101" s="74"/>
      <c r="F101" s="74"/>
      <c r="G101" s="72"/>
    </row>
    <row r="102" spans="1:7" s="14" customFormat="1" ht="10.199999999999999" x14ac:dyDescent="0.2">
      <c r="A102" s="58" t="s">
        <v>294</v>
      </c>
      <c r="B102" s="73" t="s">
        <v>56</v>
      </c>
      <c r="C102" s="70" t="s">
        <v>8</v>
      </c>
      <c r="D102" s="70">
        <v>7</v>
      </c>
      <c r="E102" s="74"/>
      <c r="F102" s="74"/>
      <c r="G102" s="72"/>
    </row>
    <row r="103" spans="1:7" s="14" customFormat="1" ht="10.199999999999999" x14ac:dyDescent="0.2">
      <c r="A103" s="58" t="s">
        <v>295</v>
      </c>
      <c r="B103" s="73" t="s">
        <v>55</v>
      </c>
      <c r="C103" s="70" t="s">
        <v>8</v>
      </c>
      <c r="D103" s="70">
        <v>0</v>
      </c>
      <c r="E103" s="74"/>
      <c r="F103" s="74"/>
      <c r="G103" s="72"/>
    </row>
    <row r="104" spans="1:7" s="14" customFormat="1" ht="10.199999999999999" x14ac:dyDescent="0.2">
      <c r="A104" s="58" t="s">
        <v>296</v>
      </c>
      <c r="B104" s="73" t="s">
        <v>57</v>
      </c>
      <c r="C104" s="70" t="s">
        <v>8</v>
      </c>
      <c r="D104" s="70">
        <v>7</v>
      </c>
      <c r="E104" s="74"/>
      <c r="F104" s="74"/>
      <c r="G104" s="72"/>
    </row>
    <row r="105" spans="1:7" s="14" customFormat="1" ht="20.399999999999999" x14ac:dyDescent="0.2">
      <c r="A105" s="58" t="s">
        <v>297</v>
      </c>
      <c r="B105" s="73" t="s">
        <v>300</v>
      </c>
      <c r="C105" s="70" t="s">
        <v>8</v>
      </c>
      <c r="D105" s="70">
        <v>1</v>
      </c>
      <c r="E105" s="74"/>
      <c r="F105" s="74"/>
      <c r="G105" s="72"/>
    </row>
    <row r="106" spans="1:7" s="77" customFormat="1" ht="10.199999999999999" x14ac:dyDescent="0.2">
      <c r="A106" s="58" t="s">
        <v>302</v>
      </c>
      <c r="B106" s="73" t="s">
        <v>39</v>
      </c>
      <c r="C106" s="70" t="s">
        <v>11</v>
      </c>
      <c r="D106" s="70">
        <v>140</v>
      </c>
      <c r="E106" s="74"/>
      <c r="F106" s="74"/>
      <c r="G106" s="72"/>
    </row>
    <row r="107" spans="1:7" s="14" customFormat="1" ht="10.199999999999999" x14ac:dyDescent="0.2">
      <c r="A107" s="137" t="s">
        <v>74</v>
      </c>
      <c r="B107" s="137"/>
      <c r="C107" s="137"/>
      <c r="D107" s="137"/>
      <c r="E107" s="137"/>
      <c r="F107" s="137"/>
      <c r="G107" s="78"/>
    </row>
    <row r="108" spans="1:7" x14ac:dyDescent="0.3">
      <c r="A108" s="82" t="s">
        <v>393</v>
      </c>
    </row>
  </sheetData>
  <mergeCells count="11">
    <mergeCell ref="A2:B2"/>
    <mergeCell ref="A3:B3"/>
    <mergeCell ref="A107:F107"/>
    <mergeCell ref="A93:G93"/>
    <mergeCell ref="A79:G79"/>
    <mergeCell ref="A70:G70"/>
    <mergeCell ref="A56:G56"/>
    <mergeCell ref="A42:G42"/>
    <mergeCell ref="A28:G28"/>
    <mergeCell ref="A14:G14"/>
    <mergeCell ref="A6:G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rowBreaks count="1" manualBreakCount="1">
    <brk id="5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C844-C139-4190-A20C-9B662D95C489}">
  <dimension ref="A1:G39"/>
  <sheetViews>
    <sheetView view="pageBreakPreview" zoomScaleNormal="100" zoomScaleSheetLayoutView="100" workbookViewId="0">
      <selection activeCell="B38" sqref="B38"/>
    </sheetView>
  </sheetViews>
  <sheetFormatPr defaultRowHeight="14.4" x14ac:dyDescent="0.3"/>
  <cols>
    <col min="1" max="1" width="6.88671875" style="7" customWidth="1"/>
    <col min="2" max="2" width="41.109375" customWidth="1"/>
    <col min="3" max="4" width="6.5546875" style="2" customWidth="1"/>
    <col min="5" max="7" width="9.44140625" customWidth="1"/>
  </cols>
  <sheetData>
    <row r="1" spans="1:7" s="5" customFormat="1" x14ac:dyDescent="0.3">
      <c r="A1" s="6" t="s">
        <v>0</v>
      </c>
      <c r="C1" s="11"/>
      <c r="D1" s="11"/>
    </row>
    <row r="2" spans="1:7" x14ac:dyDescent="0.3">
      <c r="A2" s="132" t="s">
        <v>62</v>
      </c>
      <c r="B2" s="132"/>
      <c r="C2" s="132"/>
      <c r="D2" s="132"/>
      <c r="E2" s="132"/>
      <c r="F2" s="132"/>
      <c r="G2" s="132"/>
    </row>
    <row r="3" spans="1:7" x14ac:dyDescent="0.3">
      <c r="A3" s="6" t="s">
        <v>1</v>
      </c>
    </row>
    <row r="4" spans="1:7" s="76" customFormat="1" ht="20.399999999999999" x14ac:dyDescent="0.3">
      <c r="A4" s="79" t="s">
        <v>307</v>
      </c>
      <c r="B4" s="80" t="s">
        <v>2</v>
      </c>
      <c r="C4" s="80" t="s">
        <v>3</v>
      </c>
      <c r="D4" s="80" t="s">
        <v>4</v>
      </c>
      <c r="E4" s="80" t="s">
        <v>5</v>
      </c>
      <c r="F4" s="80" t="s">
        <v>7</v>
      </c>
      <c r="G4" s="80" t="s">
        <v>6</v>
      </c>
    </row>
    <row r="5" spans="1:7" s="14" customFormat="1" ht="10.199999999999999" x14ac:dyDescent="0.2">
      <c r="A5" s="138" t="s">
        <v>63</v>
      </c>
      <c r="B5" s="138"/>
      <c r="C5" s="138"/>
      <c r="D5" s="138"/>
      <c r="E5" s="138"/>
      <c r="F5" s="138"/>
      <c r="G5" s="138"/>
    </row>
    <row r="6" spans="1:7" s="14" customFormat="1" ht="10.199999999999999" x14ac:dyDescent="0.2">
      <c r="A6" s="70" t="s">
        <v>308</v>
      </c>
      <c r="B6" s="76" t="s">
        <v>412</v>
      </c>
      <c r="C6" s="70" t="s">
        <v>8</v>
      </c>
      <c r="D6" s="70">
        <v>1</v>
      </c>
      <c r="E6" s="72"/>
      <c r="F6" s="72"/>
      <c r="G6" s="72"/>
    </row>
    <row r="7" spans="1:7" s="14" customFormat="1" ht="10.199999999999999" x14ac:dyDescent="0.2">
      <c r="A7" s="58" t="s">
        <v>309</v>
      </c>
      <c r="B7" s="14" t="s">
        <v>413</v>
      </c>
      <c r="C7" s="58" t="s">
        <v>8</v>
      </c>
      <c r="D7" s="58">
        <v>2</v>
      </c>
      <c r="E7" s="81"/>
      <c r="F7" s="81"/>
      <c r="G7" s="72"/>
    </row>
    <row r="8" spans="1:7" s="14" customFormat="1" ht="10.199999999999999" x14ac:dyDescent="0.2">
      <c r="A8" s="58" t="s">
        <v>310</v>
      </c>
      <c r="B8" s="73" t="s">
        <v>69</v>
      </c>
      <c r="C8" s="58" t="s">
        <v>8</v>
      </c>
      <c r="D8" s="58">
        <v>1</v>
      </c>
      <c r="E8" s="81"/>
      <c r="F8" s="81"/>
      <c r="G8" s="72"/>
    </row>
    <row r="9" spans="1:7" s="75" customFormat="1" ht="10.199999999999999" x14ac:dyDescent="0.2">
      <c r="A9" s="58" t="s">
        <v>311</v>
      </c>
      <c r="B9" s="73" t="s">
        <v>65</v>
      </c>
      <c r="C9" s="70" t="s">
        <v>8</v>
      </c>
      <c r="D9" s="70">
        <v>13</v>
      </c>
      <c r="E9" s="74"/>
      <c r="F9" s="74"/>
      <c r="G9" s="72"/>
    </row>
    <row r="10" spans="1:7" s="14" customFormat="1" ht="10.199999999999999" x14ac:dyDescent="0.2">
      <c r="A10" s="58" t="s">
        <v>312</v>
      </c>
      <c r="B10" s="14" t="s">
        <v>328</v>
      </c>
      <c r="C10" s="58" t="s">
        <v>8</v>
      </c>
      <c r="D10" s="58">
        <v>1</v>
      </c>
      <c r="E10" s="81"/>
      <c r="F10" s="81"/>
      <c r="G10" s="72"/>
    </row>
    <row r="11" spans="1:7" s="14" customFormat="1" ht="10.199999999999999" x14ac:dyDescent="0.2">
      <c r="A11" s="58" t="s">
        <v>313</v>
      </c>
      <c r="B11" s="14" t="s">
        <v>70</v>
      </c>
      <c r="C11" s="58" t="s">
        <v>8</v>
      </c>
      <c r="D11" s="58">
        <v>1</v>
      </c>
      <c r="E11" s="81"/>
      <c r="F11" s="81"/>
      <c r="G11" s="72"/>
    </row>
    <row r="12" spans="1:7" s="14" customFormat="1" ht="10.199999999999999" x14ac:dyDescent="0.2">
      <c r="A12" s="58" t="s">
        <v>314</v>
      </c>
      <c r="B12" s="14" t="s">
        <v>71</v>
      </c>
      <c r="C12" s="58" t="s">
        <v>72</v>
      </c>
      <c r="D12" s="58">
        <v>16</v>
      </c>
      <c r="E12" s="81"/>
      <c r="F12" s="81"/>
      <c r="G12" s="72"/>
    </row>
    <row r="13" spans="1:7" s="14" customFormat="1" ht="10.199999999999999" x14ac:dyDescent="0.2">
      <c r="A13" s="58" t="s">
        <v>315</v>
      </c>
      <c r="B13" s="14" t="s">
        <v>73</v>
      </c>
      <c r="C13" s="58" t="s">
        <v>8</v>
      </c>
      <c r="D13" s="58">
        <v>7</v>
      </c>
      <c r="E13" s="81"/>
      <c r="F13" s="81"/>
      <c r="G13" s="72"/>
    </row>
    <row r="14" spans="1:7" s="14" customFormat="1" ht="10.199999999999999" x14ac:dyDescent="0.2">
      <c r="A14" s="138" t="s">
        <v>64</v>
      </c>
      <c r="B14" s="138"/>
      <c r="C14" s="138"/>
      <c r="D14" s="138"/>
      <c r="E14" s="138"/>
      <c r="F14" s="138"/>
      <c r="G14" s="138"/>
    </row>
    <row r="15" spans="1:7" s="75" customFormat="1" ht="10.199999999999999" x14ac:dyDescent="0.3">
      <c r="A15" s="70" t="s">
        <v>316</v>
      </c>
      <c r="B15" s="73" t="s">
        <v>414</v>
      </c>
      <c r="C15" s="70" t="s">
        <v>8</v>
      </c>
      <c r="D15" s="70">
        <v>10</v>
      </c>
      <c r="E15" s="74"/>
      <c r="F15" s="74"/>
      <c r="G15" s="72"/>
    </row>
    <row r="16" spans="1:7" s="75" customFormat="1" ht="10.199999999999999" x14ac:dyDescent="0.3">
      <c r="A16" s="70" t="s">
        <v>317</v>
      </c>
      <c r="B16" s="73" t="s">
        <v>13</v>
      </c>
      <c r="C16" s="70" t="s">
        <v>8</v>
      </c>
      <c r="D16" s="70">
        <v>500</v>
      </c>
      <c r="E16" s="74"/>
      <c r="F16" s="74"/>
      <c r="G16" s="72"/>
    </row>
    <row r="17" spans="1:7" s="14" customFormat="1" ht="10.199999999999999" x14ac:dyDescent="0.2">
      <c r="A17" s="139" t="s">
        <v>66</v>
      </c>
      <c r="B17" s="139"/>
      <c r="C17" s="139"/>
      <c r="D17" s="139"/>
      <c r="E17" s="139"/>
      <c r="F17" s="139"/>
      <c r="G17" s="139"/>
    </row>
    <row r="18" spans="1:7" s="77" customFormat="1" ht="10.199999999999999" x14ac:dyDescent="0.3">
      <c r="A18" s="70" t="s">
        <v>318</v>
      </c>
      <c r="B18" s="73" t="s">
        <v>414</v>
      </c>
      <c r="C18" s="70" t="s">
        <v>8</v>
      </c>
      <c r="D18" s="70">
        <v>1</v>
      </c>
      <c r="E18" s="74"/>
      <c r="F18" s="74"/>
      <c r="G18" s="72"/>
    </row>
    <row r="19" spans="1:7" s="77" customFormat="1" ht="10.199999999999999" x14ac:dyDescent="0.3">
      <c r="A19" s="70" t="s">
        <v>319</v>
      </c>
      <c r="B19" s="73" t="s">
        <v>13</v>
      </c>
      <c r="C19" s="70" t="s">
        <v>8</v>
      </c>
      <c r="D19" s="70">
        <v>50</v>
      </c>
      <c r="E19" s="74"/>
      <c r="F19" s="74"/>
      <c r="G19" s="72"/>
    </row>
    <row r="20" spans="1:7" s="77" customFormat="1" ht="10.199999999999999" x14ac:dyDescent="0.3">
      <c r="A20" s="139" t="s">
        <v>67</v>
      </c>
      <c r="B20" s="139"/>
      <c r="C20" s="139"/>
      <c r="D20" s="139"/>
      <c r="E20" s="139"/>
      <c r="F20" s="139"/>
      <c r="G20" s="139"/>
    </row>
    <row r="21" spans="1:7" s="14" customFormat="1" ht="10.199999999999999" x14ac:dyDescent="0.2">
      <c r="A21" s="58" t="s">
        <v>320</v>
      </c>
      <c r="B21" s="73" t="s">
        <v>414</v>
      </c>
      <c r="C21" s="70" t="s">
        <v>8</v>
      </c>
      <c r="D21" s="70">
        <v>1</v>
      </c>
      <c r="E21" s="74"/>
      <c r="F21" s="74"/>
      <c r="G21" s="72"/>
    </row>
    <row r="22" spans="1:7" s="14" customFormat="1" ht="10.199999999999999" x14ac:dyDescent="0.2">
      <c r="A22" s="58" t="s">
        <v>321</v>
      </c>
      <c r="B22" s="73" t="s">
        <v>13</v>
      </c>
      <c r="C22" s="70" t="s">
        <v>8</v>
      </c>
      <c r="D22" s="70">
        <v>50</v>
      </c>
      <c r="E22" s="74"/>
      <c r="F22" s="74"/>
      <c r="G22" s="72"/>
    </row>
    <row r="23" spans="1:7" s="14" customFormat="1" ht="10.199999999999999" x14ac:dyDescent="0.2">
      <c r="A23" s="139" t="s">
        <v>68</v>
      </c>
      <c r="B23" s="139"/>
      <c r="C23" s="139"/>
      <c r="D23" s="139"/>
      <c r="E23" s="139"/>
      <c r="F23" s="139"/>
      <c r="G23" s="139"/>
    </row>
    <row r="24" spans="1:7" s="14" customFormat="1" ht="10.199999999999999" x14ac:dyDescent="0.2">
      <c r="A24" s="58" t="s">
        <v>322</v>
      </c>
      <c r="B24" s="73" t="s">
        <v>414</v>
      </c>
      <c r="C24" s="70" t="s">
        <v>8</v>
      </c>
      <c r="D24" s="70">
        <v>1</v>
      </c>
      <c r="E24" s="74"/>
      <c r="F24" s="74"/>
      <c r="G24" s="72"/>
    </row>
    <row r="25" spans="1:7" s="14" customFormat="1" ht="10.199999999999999" x14ac:dyDescent="0.2">
      <c r="A25" s="58" t="s">
        <v>323</v>
      </c>
      <c r="B25" s="73" t="s">
        <v>13</v>
      </c>
      <c r="C25" s="70" t="s">
        <v>8</v>
      </c>
      <c r="D25" s="70">
        <v>50</v>
      </c>
      <c r="E25" s="74"/>
      <c r="F25" s="74"/>
      <c r="G25" s="72"/>
    </row>
    <row r="26" spans="1:7" s="14" customFormat="1" ht="10.199999999999999" x14ac:dyDescent="0.2">
      <c r="A26" s="138" t="s">
        <v>99</v>
      </c>
      <c r="B26" s="138"/>
      <c r="C26" s="138"/>
      <c r="D26" s="138"/>
      <c r="E26" s="138"/>
      <c r="F26" s="138"/>
      <c r="G26" s="138"/>
    </row>
    <row r="27" spans="1:7" s="14" customFormat="1" ht="10.199999999999999" x14ac:dyDescent="0.2">
      <c r="A27" s="58" t="s">
        <v>324</v>
      </c>
      <c r="B27" s="76" t="s">
        <v>100</v>
      </c>
      <c r="C27" s="70" t="s">
        <v>75</v>
      </c>
      <c r="D27" s="70">
        <v>7</v>
      </c>
      <c r="E27" s="72"/>
      <c r="F27" s="72"/>
      <c r="G27" s="72"/>
    </row>
    <row r="28" spans="1:7" s="14" customFormat="1" ht="10.199999999999999" x14ac:dyDescent="0.2">
      <c r="A28" s="58" t="s">
        <v>325</v>
      </c>
      <c r="B28" s="76" t="s">
        <v>101</v>
      </c>
      <c r="C28" s="70" t="s">
        <v>75</v>
      </c>
      <c r="D28" s="70">
        <v>8</v>
      </c>
      <c r="E28" s="72"/>
      <c r="F28" s="72"/>
      <c r="G28" s="72"/>
    </row>
    <row r="29" spans="1:7" s="14" customFormat="1" ht="10.199999999999999" x14ac:dyDescent="0.2">
      <c r="A29" s="58" t="s">
        <v>326</v>
      </c>
      <c r="B29" s="76" t="s">
        <v>102</v>
      </c>
      <c r="C29" s="70" t="s">
        <v>27</v>
      </c>
      <c r="D29" s="70">
        <v>1</v>
      </c>
      <c r="E29" s="72"/>
      <c r="F29" s="72"/>
      <c r="G29" s="72"/>
    </row>
    <row r="30" spans="1:7" s="14" customFormat="1" ht="10.199999999999999" x14ac:dyDescent="0.2">
      <c r="A30" s="58" t="s">
        <v>327</v>
      </c>
      <c r="B30" s="76" t="s">
        <v>103</v>
      </c>
      <c r="C30" s="70" t="s">
        <v>27</v>
      </c>
      <c r="D30" s="70">
        <v>1</v>
      </c>
      <c r="E30" s="72"/>
      <c r="F30" s="72"/>
      <c r="G30" s="72"/>
    </row>
    <row r="31" spans="1:7" s="14" customFormat="1" ht="10.199999999999999" x14ac:dyDescent="0.2">
      <c r="A31" s="137" t="s">
        <v>74</v>
      </c>
      <c r="B31" s="137"/>
      <c r="C31" s="137"/>
      <c r="D31" s="137"/>
      <c r="E31" s="137"/>
      <c r="F31" s="137"/>
      <c r="G31" s="78"/>
    </row>
    <row r="32" spans="1:7" s="14" customFormat="1" ht="10.199999999999999" x14ac:dyDescent="0.2">
      <c r="A32" s="127" t="s">
        <v>393</v>
      </c>
      <c r="C32" s="58"/>
      <c r="D32" s="58"/>
    </row>
    <row r="33" spans="1:4" s="14" customFormat="1" ht="10.199999999999999" x14ac:dyDescent="0.2">
      <c r="A33" s="58"/>
      <c r="C33" s="58"/>
      <c r="D33" s="58"/>
    </row>
    <row r="34" spans="1:4" s="14" customFormat="1" ht="10.199999999999999" x14ac:dyDescent="0.2">
      <c r="A34" s="58"/>
      <c r="C34" s="58"/>
      <c r="D34" s="58"/>
    </row>
    <row r="35" spans="1:4" s="14" customFormat="1" ht="10.199999999999999" x14ac:dyDescent="0.2">
      <c r="A35" s="58"/>
      <c r="C35" s="58"/>
      <c r="D35" s="58"/>
    </row>
    <row r="36" spans="1:4" s="14" customFormat="1" ht="10.199999999999999" x14ac:dyDescent="0.2">
      <c r="A36" s="58"/>
      <c r="C36" s="58"/>
      <c r="D36" s="58"/>
    </row>
    <row r="37" spans="1:4" s="14" customFormat="1" ht="10.199999999999999" x14ac:dyDescent="0.2">
      <c r="A37" s="58"/>
      <c r="C37" s="58"/>
      <c r="D37" s="58"/>
    </row>
    <row r="38" spans="1:4" s="14" customFormat="1" ht="10.199999999999999" x14ac:dyDescent="0.2">
      <c r="A38" s="58"/>
      <c r="C38" s="58"/>
      <c r="D38" s="58"/>
    </row>
    <row r="39" spans="1:4" s="14" customFormat="1" ht="10.199999999999999" x14ac:dyDescent="0.2">
      <c r="A39" s="58"/>
      <c r="C39" s="58"/>
      <c r="D39" s="58"/>
    </row>
  </sheetData>
  <mergeCells count="8">
    <mergeCell ref="A2:G2"/>
    <mergeCell ref="A31:F31"/>
    <mergeCell ref="A5:G5"/>
    <mergeCell ref="A14:G14"/>
    <mergeCell ref="A17:G17"/>
    <mergeCell ref="A20:G20"/>
    <mergeCell ref="A23:G23"/>
    <mergeCell ref="A26:G26"/>
  </mergeCells>
  <phoneticPr fontId="4" type="noConversion"/>
  <pageMargins left="0.7" right="0.7" top="0.75" bottom="0.75" header="0.3" footer="0.3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3E2C-A6D5-4D3B-BEA4-D5BEC2761226}">
  <dimension ref="A1:G19"/>
  <sheetViews>
    <sheetView view="pageBreakPreview" zoomScaleNormal="100" zoomScaleSheetLayoutView="100" workbookViewId="0">
      <selection activeCell="M19" sqref="M19"/>
    </sheetView>
  </sheetViews>
  <sheetFormatPr defaultRowHeight="14.4" x14ac:dyDescent="0.3"/>
  <cols>
    <col min="1" max="1" width="6.88671875" style="5" customWidth="1"/>
    <col min="2" max="2" width="41.109375" customWidth="1"/>
    <col min="3" max="3" width="6.5546875" style="2" customWidth="1"/>
    <col min="4" max="4" width="4" style="2" customWidth="1"/>
    <col min="5" max="7" width="8.21875" customWidth="1"/>
  </cols>
  <sheetData>
    <row r="1" spans="1:7" s="5" customFormat="1" x14ac:dyDescent="0.3">
      <c r="C1" s="11"/>
      <c r="D1" s="11"/>
    </row>
    <row r="2" spans="1:7" s="5" customFormat="1" x14ac:dyDescent="0.3">
      <c r="A2" s="6" t="s">
        <v>0</v>
      </c>
      <c r="C2" s="11"/>
      <c r="D2" s="11"/>
    </row>
    <row r="3" spans="1:7" x14ac:dyDescent="0.3">
      <c r="A3" s="132" t="s">
        <v>79</v>
      </c>
      <c r="B3" s="132"/>
      <c r="C3" s="132"/>
      <c r="D3" s="132"/>
      <c r="E3" s="132"/>
      <c r="F3" s="132"/>
      <c r="G3" s="132"/>
    </row>
    <row r="4" spans="1:7" x14ac:dyDescent="0.3">
      <c r="A4" s="6" t="s">
        <v>1</v>
      </c>
      <c r="B4" s="140"/>
      <c r="C4" s="140"/>
      <c r="D4" s="140"/>
      <c r="E4" s="140"/>
      <c r="F4" s="140"/>
      <c r="G4" s="140"/>
    </row>
    <row r="5" spans="1:7" s="14" customFormat="1" ht="10.199999999999999" x14ac:dyDescent="0.2">
      <c r="A5" s="59" t="s">
        <v>147</v>
      </c>
      <c r="B5" s="59" t="s">
        <v>2</v>
      </c>
      <c r="C5" s="59" t="s">
        <v>3</v>
      </c>
      <c r="D5" s="59" t="s">
        <v>4</v>
      </c>
      <c r="E5" s="59" t="s">
        <v>5</v>
      </c>
      <c r="F5" s="59" t="s">
        <v>7</v>
      </c>
      <c r="G5" s="59" t="s">
        <v>6</v>
      </c>
    </row>
    <row r="6" spans="1:7" s="14" customFormat="1" ht="10.199999999999999" x14ac:dyDescent="0.2">
      <c r="A6" s="138" t="s">
        <v>32</v>
      </c>
      <c r="B6" s="138"/>
      <c r="C6" s="138"/>
      <c r="D6" s="138"/>
      <c r="E6" s="138"/>
      <c r="F6" s="138"/>
      <c r="G6" s="138"/>
    </row>
    <row r="7" spans="1:7" s="14" customFormat="1" ht="20.399999999999999" x14ac:dyDescent="0.2">
      <c r="A7" s="58" t="s">
        <v>242</v>
      </c>
      <c r="B7" s="71" t="s">
        <v>410</v>
      </c>
      <c r="C7" s="70" t="s">
        <v>8</v>
      </c>
      <c r="D7" s="70">
        <v>4</v>
      </c>
      <c r="E7" s="72"/>
      <c r="F7" s="72"/>
      <c r="G7" s="72"/>
    </row>
    <row r="8" spans="1:7" s="75" customFormat="1" ht="10.199999999999999" x14ac:dyDescent="0.2">
      <c r="A8" s="58" t="s">
        <v>346</v>
      </c>
      <c r="B8" s="73" t="s">
        <v>80</v>
      </c>
      <c r="C8" s="70" t="s">
        <v>8</v>
      </c>
      <c r="D8" s="70">
        <v>4</v>
      </c>
      <c r="E8" s="74"/>
      <c r="F8" s="74"/>
      <c r="G8" s="72"/>
    </row>
    <row r="9" spans="1:7" s="75" customFormat="1" ht="10.199999999999999" x14ac:dyDescent="0.2">
      <c r="A9" s="58" t="s">
        <v>347</v>
      </c>
      <c r="B9" s="73" t="s">
        <v>106</v>
      </c>
      <c r="C9" s="70" t="s">
        <v>8</v>
      </c>
      <c r="D9" s="70">
        <v>4</v>
      </c>
      <c r="E9" s="74"/>
      <c r="F9" s="74"/>
      <c r="G9" s="72"/>
    </row>
    <row r="10" spans="1:7" s="14" customFormat="1" ht="51" x14ac:dyDescent="0.2">
      <c r="A10" s="58" t="s">
        <v>348</v>
      </c>
      <c r="B10" s="71" t="s">
        <v>81</v>
      </c>
      <c r="C10" s="70" t="s">
        <v>27</v>
      </c>
      <c r="D10" s="70">
        <v>1</v>
      </c>
      <c r="E10" s="72"/>
      <c r="F10" s="72"/>
      <c r="G10" s="72"/>
    </row>
    <row r="11" spans="1:7" s="14" customFormat="1" ht="29.25" customHeight="1" x14ac:dyDescent="0.2">
      <c r="A11" s="58" t="s">
        <v>349</v>
      </c>
      <c r="B11" s="71" t="s">
        <v>82</v>
      </c>
      <c r="C11" s="70" t="s">
        <v>83</v>
      </c>
      <c r="D11" s="70">
        <v>4</v>
      </c>
      <c r="E11" s="72"/>
      <c r="F11" s="72"/>
      <c r="G11" s="72"/>
    </row>
    <row r="12" spans="1:7" s="77" customFormat="1" ht="10.199999999999999" x14ac:dyDescent="0.2">
      <c r="A12" s="138" t="s">
        <v>99</v>
      </c>
      <c r="B12" s="138"/>
      <c r="C12" s="138"/>
      <c r="D12" s="138"/>
      <c r="E12" s="138"/>
      <c r="F12" s="138"/>
      <c r="G12" s="138"/>
    </row>
    <row r="13" spans="1:7" s="77" customFormat="1" ht="10.199999999999999" x14ac:dyDescent="0.3">
      <c r="A13" s="70" t="s">
        <v>342</v>
      </c>
      <c r="B13" s="76" t="s">
        <v>100</v>
      </c>
      <c r="C13" s="70" t="s">
        <v>75</v>
      </c>
      <c r="D13" s="70">
        <v>4</v>
      </c>
      <c r="E13" s="72"/>
      <c r="F13" s="72"/>
      <c r="G13" s="72"/>
    </row>
    <row r="14" spans="1:7" s="77" customFormat="1" ht="10.199999999999999" x14ac:dyDescent="0.3">
      <c r="A14" s="70" t="s">
        <v>330</v>
      </c>
      <c r="B14" s="76" t="s">
        <v>101</v>
      </c>
      <c r="C14" s="70" t="s">
        <v>75</v>
      </c>
      <c r="D14" s="70">
        <v>4</v>
      </c>
      <c r="E14" s="72"/>
      <c r="F14" s="72"/>
      <c r="G14" s="72"/>
    </row>
    <row r="15" spans="1:7" s="77" customFormat="1" ht="10.199999999999999" x14ac:dyDescent="0.3">
      <c r="A15" s="70" t="s">
        <v>343</v>
      </c>
      <c r="B15" s="76" t="s">
        <v>411</v>
      </c>
      <c r="C15" s="70" t="s">
        <v>75</v>
      </c>
      <c r="D15" s="70">
        <v>8</v>
      </c>
      <c r="E15" s="72"/>
      <c r="F15" s="72"/>
      <c r="G15" s="72"/>
    </row>
    <row r="16" spans="1:7" s="77" customFormat="1" ht="10.199999999999999" x14ac:dyDescent="0.3">
      <c r="A16" s="70" t="s">
        <v>344</v>
      </c>
      <c r="B16" s="76" t="s">
        <v>102</v>
      </c>
      <c r="C16" s="70" t="s">
        <v>27</v>
      </c>
      <c r="D16" s="70">
        <v>1</v>
      </c>
      <c r="E16" s="72"/>
      <c r="F16" s="72"/>
      <c r="G16" s="72"/>
    </row>
    <row r="17" spans="1:7" s="77" customFormat="1" ht="10.199999999999999" x14ac:dyDescent="0.3">
      <c r="A17" s="70" t="s">
        <v>345</v>
      </c>
      <c r="B17" s="76" t="s">
        <v>103</v>
      </c>
      <c r="C17" s="70" t="s">
        <v>27</v>
      </c>
      <c r="D17" s="70">
        <v>1</v>
      </c>
      <c r="E17" s="72"/>
      <c r="F17" s="72"/>
      <c r="G17" s="72"/>
    </row>
    <row r="18" spans="1:7" s="14" customFormat="1" ht="10.199999999999999" x14ac:dyDescent="0.2">
      <c r="A18" s="137" t="s">
        <v>74</v>
      </c>
      <c r="B18" s="137"/>
      <c r="C18" s="137"/>
      <c r="D18" s="137"/>
      <c r="E18" s="137"/>
      <c r="F18" s="137"/>
      <c r="G18" s="78"/>
    </row>
    <row r="19" spans="1:7" x14ac:dyDescent="0.3">
      <c r="A19" s="14" t="s">
        <v>393</v>
      </c>
    </row>
  </sheetData>
  <mergeCells count="5">
    <mergeCell ref="A3:G3"/>
    <mergeCell ref="A6:G6"/>
    <mergeCell ref="A12:G12"/>
    <mergeCell ref="A18:F18"/>
    <mergeCell ref="B4:G4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5514-4E09-4A17-B749-E4F9C19244F3}">
  <dimension ref="A1:G22"/>
  <sheetViews>
    <sheetView view="pageBreakPreview" zoomScaleNormal="100" zoomScaleSheetLayoutView="100" workbookViewId="0">
      <selection activeCell="L23" sqref="L23"/>
    </sheetView>
  </sheetViews>
  <sheetFormatPr defaultRowHeight="14.4" x14ac:dyDescent="0.3"/>
  <cols>
    <col min="1" max="1" width="6.88671875" style="8" customWidth="1"/>
    <col min="2" max="2" width="41.109375" customWidth="1"/>
    <col min="3" max="4" width="6.5546875" style="2" customWidth="1"/>
    <col min="5" max="7" width="8.44140625" customWidth="1"/>
  </cols>
  <sheetData>
    <row r="1" spans="1:7" s="5" customFormat="1" x14ac:dyDescent="0.3">
      <c r="A1" s="8"/>
      <c r="C1" s="11"/>
      <c r="D1" s="11"/>
    </row>
    <row r="2" spans="1:7" s="5" customFormat="1" x14ac:dyDescent="0.3">
      <c r="A2" s="6" t="s">
        <v>0</v>
      </c>
      <c r="C2" s="11"/>
      <c r="D2" s="11"/>
    </row>
    <row r="3" spans="1:7" x14ac:dyDescent="0.3">
      <c r="A3" s="132" t="s">
        <v>92</v>
      </c>
      <c r="B3" s="132"/>
      <c r="C3" s="132"/>
      <c r="D3" s="132"/>
      <c r="E3" s="132"/>
      <c r="F3" s="132"/>
      <c r="G3" s="132"/>
    </row>
    <row r="4" spans="1:7" x14ac:dyDescent="0.3">
      <c r="A4" s="6" t="s">
        <v>1</v>
      </c>
    </row>
    <row r="5" spans="1:7" s="69" customFormat="1" ht="10.199999999999999" x14ac:dyDescent="0.2">
      <c r="A5" s="67" t="s">
        <v>147</v>
      </c>
      <c r="B5" s="68" t="s">
        <v>2</v>
      </c>
      <c r="C5" s="68" t="s">
        <v>3</v>
      </c>
      <c r="D5" s="68" t="s">
        <v>4</v>
      </c>
      <c r="E5" s="68" t="s">
        <v>5</v>
      </c>
      <c r="F5" s="68" t="s">
        <v>7</v>
      </c>
      <c r="G5" s="68" t="s">
        <v>6</v>
      </c>
    </row>
    <row r="6" spans="1:7" s="14" customFormat="1" ht="10.199999999999999" x14ac:dyDescent="0.2">
      <c r="A6" s="138" t="s">
        <v>93</v>
      </c>
      <c r="B6" s="138"/>
      <c r="C6" s="138"/>
      <c r="D6" s="138"/>
      <c r="E6" s="138"/>
      <c r="F6" s="138"/>
      <c r="G6" s="138"/>
    </row>
    <row r="7" spans="1:7" s="14" customFormat="1" ht="10.199999999999999" x14ac:dyDescent="0.2">
      <c r="A7" s="70" t="s">
        <v>329</v>
      </c>
      <c r="B7" s="71" t="s">
        <v>407</v>
      </c>
      <c r="C7" s="70" t="s">
        <v>8</v>
      </c>
      <c r="D7" s="70">
        <v>1</v>
      </c>
      <c r="E7" s="72"/>
      <c r="F7" s="72"/>
      <c r="G7" s="72"/>
    </row>
    <row r="8" spans="1:7" s="75" customFormat="1" ht="30" customHeight="1" x14ac:dyDescent="0.3">
      <c r="A8" s="70" t="s">
        <v>331</v>
      </c>
      <c r="B8" s="73" t="s">
        <v>408</v>
      </c>
      <c r="C8" s="70" t="s">
        <v>8</v>
      </c>
      <c r="D8" s="70">
        <v>1</v>
      </c>
      <c r="E8" s="74"/>
      <c r="F8" s="74"/>
      <c r="G8" s="72"/>
    </row>
    <row r="9" spans="1:7" s="14" customFormat="1" ht="20.399999999999999" x14ac:dyDescent="0.2">
      <c r="A9" s="70" t="s">
        <v>332</v>
      </c>
      <c r="B9" s="71" t="s">
        <v>94</v>
      </c>
      <c r="C9" s="70" t="s">
        <v>27</v>
      </c>
      <c r="D9" s="70">
        <v>1</v>
      </c>
      <c r="E9" s="72"/>
      <c r="F9" s="72"/>
      <c r="G9" s="72"/>
    </row>
    <row r="10" spans="1:7" s="14" customFormat="1" ht="15" customHeight="1" x14ac:dyDescent="0.2">
      <c r="A10" s="70" t="s">
        <v>333</v>
      </c>
      <c r="B10" s="71" t="s">
        <v>95</v>
      </c>
      <c r="C10" s="70" t="s">
        <v>83</v>
      </c>
      <c r="D10" s="70">
        <v>1</v>
      </c>
      <c r="E10" s="72"/>
      <c r="F10" s="72"/>
      <c r="G10" s="72"/>
    </row>
    <row r="11" spans="1:7" s="77" customFormat="1" ht="10.199999999999999" x14ac:dyDescent="0.3">
      <c r="A11" s="70" t="s">
        <v>334</v>
      </c>
      <c r="B11" s="76" t="s">
        <v>96</v>
      </c>
      <c r="C11" s="70" t="s">
        <v>75</v>
      </c>
      <c r="D11" s="70">
        <v>2</v>
      </c>
      <c r="E11" s="72"/>
      <c r="F11" s="72"/>
      <c r="G11" s="72"/>
    </row>
    <row r="12" spans="1:7" s="77" customFormat="1" ht="10.199999999999999" x14ac:dyDescent="0.2">
      <c r="A12" s="138" t="s">
        <v>97</v>
      </c>
      <c r="B12" s="138"/>
      <c r="C12" s="138"/>
      <c r="D12" s="138"/>
      <c r="E12" s="138"/>
      <c r="F12" s="138"/>
      <c r="G12" s="138"/>
    </row>
    <row r="13" spans="1:7" s="77" customFormat="1" ht="20.399999999999999" x14ac:dyDescent="0.2">
      <c r="A13" s="70" t="s">
        <v>335</v>
      </c>
      <c r="B13" s="71" t="s">
        <v>306</v>
      </c>
      <c r="C13" s="70" t="s">
        <v>11</v>
      </c>
      <c r="D13" s="70">
        <v>1200</v>
      </c>
      <c r="E13" s="72"/>
      <c r="F13" s="72"/>
      <c r="G13" s="72"/>
    </row>
    <row r="14" spans="1:7" s="77" customFormat="1" ht="10.199999999999999" x14ac:dyDescent="0.3">
      <c r="A14" s="70" t="s">
        <v>336</v>
      </c>
      <c r="B14" s="73" t="s">
        <v>409</v>
      </c>
      <c r="C14" s="70" t="s">
        <v>8</v>
      </c>
      <c r="D14" s="70">
        <v>14</v>
      </c>
      <c r="E14" s="74"/>
      <c r="F14" s="74"/>
      <c r="G14" s="72"/>
    </row>
    <row r="15" spans="1:7" s="77" customFormat="1" ht="20.399999999999999" x14ac:dyDescent="0.3">
      <c r="A15" s="70" t="s">
        <v>337</v>
      </c>
      <c r="B15" s="76" t="s">
        <v>98</v>
      </c>
      <c r="C15" s="70" t="s">
        <v>27</v>
      </c>
      <c r="D15" s="70">
        <v>1</v>
      </c>
      <c r="E15" s="72"/>
      <c r="F15" s="72"/>
      <c r="G15" s="72"/>
    </row>
    <row r="16" spans="1:7" s="77" customFormat="1" ht="10.199999999999999" x14ac:dyDescent="0.2">
      <c r="A16" s="138" t="s">
        <v>99</v>
      </c>
      <c r="B16" s="138"/>
      <c r="C16" s="138"/>
      <c r="D16" s="138"/>
      <c r="E16" s="138"/>
      <c r="F16" s="138"/>
      <c r="G16" s="138"/>
    </row>
    <row r="17" spans="1:7" s="77" customFormat="1" ht="10.199999999999999" x14ac:dyDescent="0.3">
      <c r="A17" s="70" t="s">
        <v>338</v>
      </c>
      <c r="B17" s="76" t="s">
        <v>100</v>
      </c>
      <c r="C17" s="70" t="s">
        <v>75</v>
      </c>
      <c r="D17" s="70">
        <v>6</v>
      </c>
      <c r="E17" s="72"/>
      <c r="F17" s="72"/>
      <c r="G17" s="72"/>
    </row>
    <row r="18" spans="1:7" s="77" customFormat="1" ht="10.199999999999999" x14ac:dyDescent="0.3">
      <c r="A18" s="70" t="s">
        <v>339</v>
      </c>
      <c r="B18" s="76" t="s">
        <v>101</v>
      </c>
      <c r="C18" s="70" t="s">
        <v>75</v>
      </c>
      <c r="D18" s="70">
        <v>16</v>
      </c>
      <c r="E18" s="72"/>
      <c r="F18" s="72"/>
      <c r="G18" s="72"/>
    </row>
    <row r="19" spans="1:7" s="77" customFormat="1" ht="10.199999999999999" x14ac:dyDescent="0.3">
      <c r="A19" s="70" t="s">
        <v>340</v>
      </c>
      <c r="B19" s="76" t="s">
        <v>102</v>
      </c>
      <c r="C19" s="70" t="s">
        <v>27</v>
      </c>
      <c r="D19" s="70">
        <v>1</v>
      </c>
      <c r="E19" s="72"/>
      <c r="F19" s="72"/>
      <c r="G19" s="72"/>
    </row>
    <row r="20" spans="1:7" s="77" customFormat="1" ht="10.199999999999999" x14ac:dyDescent="0.3">
      <c r="A20" s="70" t="s">
        <v>341</v>
      </c>
      <c r="B20" s="76" t="s">
        <v>103</v>
      </c>
      <c r="C20" s="70" t="s">
        <v>27</v>
      </c>
      <c r="D20" s="70">
        <v>1</v>
      </c>
      <c r="E20" s="72"/>
      <c r="F20" s="72"/>
      <c r="G20" s="72"/>
    </row>
    <row r="21" spans="1:7" s="14" customFormat="1" ht="10.199999999999999" x14ac:dyDescent="0.2">
      <c r="A21" s="137" t="s">
        <v>74</v>
      </c>
      <c r="B21" s="137"/>
      <c r="C21" s="137"/>
      <c r="D21" s="137"/>
      <c r="E21" s="137"/>
      <c r="F21" s="137"/>
      <c r="G21" s="78"/>
    </row>
    <row r="22" spans="1:7" x14ac:dyDescent="0.3">
      <c r="A22" s="75" t="s">
        <v>393</v>
      </c>
    </row>
  </sheetData>
  <mergeCells count="5">
    <mergeCell ref="A3:G3"/>
    <mergeCell ref="A21:F21"/>
    <mergeCell ref="A6:G6"/>
    <mergeCell ref="A12:G12"/>
    <mergeCell ref="A16:G1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074B-5930-4FDD-B31E-425909941F67}">
  <dimension ref="A1:G24"/>
  <sheetViews>
    <sheetView view="pageBreakPreview" zoomScaleNormal="100" zoomScaleSheetLayoutView="100" workbookViewId="0">
      <selection activeCell="A10" sqref="A10"/>
    </sheetView>
  </sheetViews>
  <sheetFormatPr defaultRowHeight="14.4" x14ac:dyDescent="0.3"/>
  <cols>
    <col min="1" max="1" width="41.109375" customWidth="1"/>
    <col min="2" max="2" width="6.77734375" style="2" customWidth="1"/>
    <col min="3" max="3" width="4.88671875" style="2" customWidth="1"/>
    <col min="4" max="6" width="10.88671875" customWidth="1"/>
  </cols>
  <sheetData>
    <row r="1" spans="1:6" x14ac:dyDescent="0.3">
      <c r="A1" s="1" t="s">
        <v>0</v>
      </c>
    </row>
    <row r="2" spans="1:6" x14ac:dyDescent="0.3">
      <c r="A2" s="1" t="s">
        <v>78</v>
      </c>
    </row>
    <row r="3" spans="1:6" x14ac:dyDescent="0.3">
      <c r="A3" s="1" t="s">
        <v>1</v>
      </c>
    </row>
    <row r="5" spans="1:6" x14ac:dyDescent="0.3">
      <c r="A5" s="59" t="s">
        <v>2</v>
      </c>
      <c r="B5" s="59" t="s">
        <v>3</v>
      </c>
      <c r="C5" s="59" t="s">
        <v>4</v>
      </c>
      <c r="D5" s="59" t="s">
        <v>5</v>
      </c>
      <c r="E5" s="59" t="s">
        <v>7</v>
      </c>
      <c r="F5" s="59" t="s">
        <v>6</v>
      </c>
    </row>
    <row r="6" spans="1:6" x14ac:dyDescent="0.3">
      <c r="A6" s="138" t="s">
        <v>84</v>
      </c>
      <c r="B6" s="138"/>
      <c r="C6" s="138"/>
      <c r="D6" s="138"/>
      <c r="E6" s="138"/>
      <c r="F6" s="138"/>
    </row>
    <row r="7" spans="1:6" ht="30" customHeight="1" x14ac:dyDescent="0.3">
      <c r="A7" s="60" t="s">
        <v>85</v>
      </c>
      <c r="B7" s="61" t="s">
        <v>8</v>
      </c>
      <c r="C7" s="61">
        <v>1</v>
      </c>
      <c r="D7" s="62"/>
      <c r="E7" s="62"/>
      <c r="F7" s="62"/>
    </row>
    <row r="8" spans="1:6" ht="20.399999999999999" x14ac:dyDescent="0.3">
      <c r="A8" s="60" t="s">
        <v>398</v>
      </c>
      <c r="B8" s="61" t="s">
        <v>8</v>
      </c>
      <c r="C8" s="61">
        <v>1</v>
      </c>
      <c r="D8" s="62"/>
      <c r="E8" s="62"/>
      <c r="F8" s="62"/>
    </row>
    <row r="9" spans="1:6" ht="31.2" customHeight="1" x14ac:dyDescent="0.3">
      <c r="A9" s="60" t="s">
        <v>399</v>
      </c>
      <c r="B9" s="61" t="s">
        <v>8</v>
      </c>
      <c r="C9" s="61">
        <v>1</v>
      </c>
      <c r="D9" s="62"/>
      <c r="E9" s="62"/>
      <c r="F9" s="62"/>
    </row>
    <row r="10" spans="1:6" ht="30.6" customHeight="1" x14ac:dyDescent="0.3">
      <c r="A10" s="60" t="s">
        <v>400</v>
      </c>
      <c r="B10" s="61" t="s">
        <v>8</v>
      </c>
      <c r="C10" s="61">
        <v>1</v>
      </c>
      <c r="D10" s="62"/>
      <c r="E10" s="62"/>
      <c r="F10" s="62"/>
    </row>
    <row r="11" spans="1:6" ht="27.6" customHeight="1" x14ac:dyDescent="0.3">
      <c r="A11" s="60" t="s">
        <v>401</v>
      </c>
      <c r="B11" s="61" t="s">
        <v>8</v>
      </c>
      <c r="C11" s="61">
        <v>1</v>
      </c>
      <c r="D11" s="62"/>
      <c r="E11" s="62"/>
      <c r="F11" s="62"/>
    </row>
    <row r="12" spans="1:6" s="4" customFormat="1" ht="15" customHeight="1" x14ac:dyDescent="0.3">
      <c r="A12" s="141" t="s">
        <v>86</v>
      </c>
      <c r="B12" s="142"/>
      <c r="C12" s="142"/>
      <c r="D12" s="142"/>
      <c r="E12" s="142"/>
      <c r="F12" s="143"/>
    </row>
    <row r="13" spans="1:6" s="4" customFormat="1" ht="46.2" customHeight="1" x14ac:dyDescent="0.3">
      <c r="A13" s="60" t="s">
        <v>402</v>
      </c>
      <c r="B13" s="63" t="s">
        <v>8</v>
      </c>
      <c r="C13" s="63">
        <v>3</v>
      </c>
      <c r="D13" s="62"/>
      <c r="E13" s="62"/>
      <c r="F13" s="62"/>
    </row>
    <row r="14" spans="1:6" s="4" customFormat="1" x14ac:dyDescent="0.3">
      <c r="A14" s="60" t="s">
        <v>403</v>
      </c>
      <c r="B14" s="63" t="s">
        <v>8</v>
      </c>
      <c r="C14" s="63">
        <v>3</v>
      </c>
      <c r="D14" s="62"/>
      <c r="E14" s="62"/>
      <c r="F14" s="62"/>
    </row>
    <row r="15" spans="1:6" s="4" customFormat="1" ht="30" customHeight="1" x14ac:dyDescent="0.3">
      <c r="A15" s="60" t="s">
        <v>404</v>
      </c>
      <c r="B15" s="63" t="s">
        <v>8</v>
      </c>
      <c r="C15" s="63">
        <v>3</v>
      </c>
      <c r="D15" s="62"/>
      <c r="E15" s="62"/>
      <c r="F15" s="62"/>
    </row>
    <row r="16" spans="1:6" s="4" customFormat="1" ht="33.6" customHeight="1" x14ac:dyDescent="0.3">
      <c r="A16" s="60" t="s">
        <v>405</v>
      </c>
      <c r="B16" s="63" t="s">
        <v>8</v>
      </c>
      <c r="C16" s="63">
        <v>11</v>
      </c>
      <c r="D16" s="62"/>
      <c r="E16" s="62"/>
      <c r="F16" s="62"/>
    </row>
    <row r="17" spans="1:7" ht="30" customHeight="1" x14ac:dyDescent="0.3">
      <c r="A17" s="60" t="s">
        <v>87</v>
      </c>
      <c r="B17" s="63" t="s">
        <v>8</v>
      </c>
      <c r="C17" s="63">
        <v>3</v>
      </c>
      <c r="D17" s="62"/>
      <c r="E17" s="62"/>
      <c r="F17" s="62"/>
    </row>
    <row r="18" spans="1:7" s="3" customFormat="1" ht="29.4" customHeight="1" x14ac:dyDescent="0.3">
      <c r="A18" s="60" t="s">
        <v>406</v>
      </c>
      <c r="B18" s="63" t="s">
        <v>8</v>
      </c>
      <c r="C18" s="63">
        <v>3</v>
      </c>
      <c r="D18" s="62"/>
      <c r="E18" s="62"/>
      <c r="F18" s="62"/>
    </row>
    <row r="19" spans="1:7" s="3" customFormat="1" ht="15" customHeight="1" x14ac:dyDescent="0.3">
      <c r="A19" s="141" t="s">
        <v>91</v>
      </c>
      <c r="B19" s="142"/>
      <c r="C19" s="142"/>
      <c r="D19" s="142"/>
      <c r="E19" s="142"/>
      <c r="F19" s="143"/>
    </row>
    <row r="20" spans="1:7" s="3" customFormat="1" ht="20.399999999999999" x14ac:dyDescent="0.3">
      <c r="A20" s="60" t="s">
        <v>88</v>
      </c>
      <c r="B20" s="64" t="s">
        <v>8</v>
      </c>
      <c r="C20" s="64">
        <v>11</v>
      </c>
      <c r="D20" s="62"/>
      <c r="E20" s="62"/>
      <c r="F20" s="62"/>
    </row>
    <row r="21" spans="1:7" s="3" customFormat="1" ht="20.399999999999999" x14ac:dyDescent="0.3">
      <c r="A21" s="60" t="s">
        <v>89</v>
      </c>
      <c r="B21" s="64" t="s">
        <v>8</v>
      </c>
      <c r="C21" s="64">
        <v>11</v>
      </c>
      <c r="D21" s="62"/>
      <c r="E21" s="62"/>
      <c r="F21" s="62"/>
    </row>
    <row r="22" spans="1:7" s="3" customFormat="1" x14ac:dyDescent="0.3">
      <c r="A22" s="60" t="s">
        <v>90</v>
      </c>
      <c r="B22" s="65" t="s">
        <v>27</v>
      </c>
      <c r="C22" s="64">
        <v>1</v>
      </c>
      <c r="D22" s="62"/>
      <c r="E22" s="62"/>
      <c r="F22" s="62"/>
    </row>
    <row r="23" spans="1:7" s="3" customFormat="1" x14ac:dyDescent="0.2">
      <c r="A23" s="135" t="s">
        <v>74</v>
      </c>
      <c r="B23" s="135"/>
      <c r="C23" s="135"/>
      <c r="D23" s="135"/>
      <c r="E23" s="135"/>
      <c r="F23" s="66"/>
    </row>
    <row r="24" spans="1:7" x14ac:dyDescent="0.3">
      <c r="A24" s="125" t="s">
        <v>393</v>
      </c>
      <c r="B24" s="83"/>
      <c r="C24" s="83"/>
      <c r="D24" s="83"/>
      <c r="E24" s="83"/>
      <c r="F24" s="83"/>
      <c r="G24" s="15"/>
    </row>
  </sheetData>
  <mergeCells count="4">
    <mergeCell ref="A23:E23"/>
    <mergeCell ref="A19:F19"/>
    <mergeCell ref="A6:F6"/>
    <mergeCell ref="A12:F1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8208-3137-48B3-9AEB-3A742D952F9F}">
  <dimension ref="A1:I44"/>
  <sheetViews>
    <sheetView view="pageBreakPreview" topLeftCell="A4" zoomScaleNormal="100" zoomScaleSheetLayoutView="100" workbookViewId="0">
      <selection activeCell="B25" sqref="B25"/>
    </sheetView>
  </sheetViews>
  <sheetFormatPr defaultColWidth="8.88671875" defaultRowHeight="10.199999999999999" x14ac:dyDescent="0.2"/>
  <cols>
    <col min="1" max="1" width="5.33203125" style="58" customWidth="1"/>
    <col min="2" max="2" width="36.33203125" style="14" customWidth="1"/>
    <col min="3" max="3" width="8.88671875" style="14" customWidth="1"/>
    <col min="4" max="4" width="8.6640625" style="14" customWidth="1"/>
    <col min="5" max="5" width="8.5546875" style="14" customWidth="1"/>
    <col min="6" max="6" width="16" style="15" hidden="1" customWidth="1"/>
    <col min="7" max="7" width="13.21875" style="15" customWidth="1"/>
    <col min="8" max="16384" width="8.88671875" style="14"/>
  </cols>
  <sheetData>
    <row r="1" spans="1:7" ht="14.4" x14ac:dyDescent="0.3">
      <c r="A1" s="6" t="s">
        <v>0</v>
      </c>
    </row>
    <row r="2" spans="1:7" ht="14.4" x14ac:dyDescent="0.3">
      <c r="A2" s="6" t="s">
        <v>368</v>
      </c>
    </row>
    <row r="3" spans="1:7" ht="15" thickBot="1" x14ac:dyDescent="0.35">
      <c r="A3" s="6" t="s">
        <v>1</v>
      </c>
    </row>
    <row r="4" spans="1:7" x14ac:dyDescent="0.2">
      <c r="A4" s="155" t="s">
        <v>111</v>
      </c>
      <c r="B4" s="156"/>
      <c r="C4" s="156"/>
      <c r="D4" s="156"/>
      <c r="E4" s="156"/>
      <c r="F4" s="156"/>
      <c r="G4" s="157"/>
    </row>
    <row r="5" spans="1:7" x14ac:dyDescent="0.2">
      <c r="A5" s="148" t="s">
        <v>112</v>
      </c>
      <c r="B5" s="149"/>
      <c r="C5" s="149"/>
      <c r="D5" s="149"/>
      <c r="E5" s="149"/>
      <c r="F5" s="149"/>
      <c r="G5" s="150"/>
    </row>
    <row r="6" spans="1:7" s="21" customFormat="1" ht="20.399999999999999" x14ac:dyDescent="0.3">
      <c r="A6" s="17" t="s">
        <v>4</v>
      </c>
      <c r="B6" s="18" t="s">
        <v>113</v>
      </c>
      <c r="C6" s="18" t="s">
        <v>114</v>
      </c>
      <c r="D6" s="18" t="s">
        <v>115</v>
      </c>
      <c r="E6" s="18" t="s">
        <v>116</v>
      </c>
      <c r="F6" s="19" t="s">
        <v>117</v>
      </c>
      <c r="G6" s="20" t="s">
        <v>118</v>
      </c>
    </row>
    <row r="7" spans="1:7" s="29" customFormat="1" x14ac:dyDescent="0.2">
      <c r="A7" s="22">
        <v>1</v>
      </c>
      <c r="B7" s="23" t="s">
        <v>390</v>
      </c>
      <c r="C7" s="24"/>
      <c r="D7" s="25" t="s">
        <v>119</v>
      </c>
      <c r="E7" s="26">
        <v>12</v>
      </c>
      <c r="F7" s="27"/>
      <c r="G7" s="28"/>
    </row>
    <row r="8" spans="1:7" x14ac:dyDescent="0.2">
      <c r="A8" s="30">
        <v>1</v>
      </c>
      <c r="B8" s="31" t="s">
        <v>394</v>
      </c>
      <c r="C8" s="32"/>
      <c r="D8" s="33" t="s">
        <v>119</v>
      </c>
      <c r="E8" s="34">
        <v>12</v>
      </c>
      <c r="F8" s="27"/>
      <c r="G8" s="28"/>
    </row>
    <row r="9" spans="1:7" x14ac:dyDescent="0.2">
      <c r="A9" s="30">
        <v>1</v>
      </c>
      <c r="B9" s="31" t="s">
        <v>395</v>
      </c>
      <c r="C9" s="32"/>
      <c r="D9" s="33" t="s">
        <v>120</v>
      </c>
      <c r="E9" s="34">
        <v>1</v>
      </c>
      <c r="F9" s="27"/>
      <c r="G9" s="28"/>
    </row>
    <row r="10" spans="1:7" x14ac:dyDescent="0.2">
      <c r="A10" s="30">
        <v>1</v>
      </c>
      <c r="B10" s="31" t="s">
        <v>396</v>
      </c>
      <c r="C10" s="32"/>
      <c r="D10" s="33" t="s">
        <v>120</v>
      </c>
      <c r="E10" s="34">
        <v>1</v>
      </c>
      <c r="F10" s="27"/>
      <c r="G10" s="28"/>
    </row>
    <row r="11" spans="1:7" x14ac:dyDescent="0.2">
      <c r="A11" s="30">
        <v>1</v>
      </c>
      <c r="B11" s="31" t="s">
        <v>397</v>
      </c>
      <c r="C11" s="32"/>
      <c r="D11" s="33" t="s">
        <v>121</v>
      </c>
      <c r="E11" s="34">
        <v>1</v>
      </c>
      <c r="F11" s="27"/>
      <c r="G11" s="28"/>
    </row>
    <row r="12" spans="1:7" x14ac:dyDescent="0.2">
      <c r="A12" s="30">
        <v>1</v>
      </c>
      <c r="B12" s="31" t="s">
        <v>122</v>
      </c>
      <c r="C12" s="32"/>
      <c r="D12" s="33" t="s">
        <v>121</v>
      </c>
      <c r="E12" s="34">
        <v>1</v>
      </c>
      <c r="F12" s="27"/>
      <c r="G12" s="28"/>
    </row>
    <row r="13" spans="1:7" x14ac:dyDescent="0.2">
      <c r="A13" s="30">
        <v>1</v>
      </c>
      <c r="B13" s="31" t="s">
        <v>123</v>
      </c>
      <c r="C13" s="32"/>
      <c r="D13" s="33" t="s">
        <v>121</v>
      </c>
      <c r="E13" s="34">
        <v>1</v>
      </c>
      <c r="F13" s="27"/>
      <c r="G13" s="28"/>
    </row>
    <row r="14" spans="1:7" x14ac:dyDescent="0.2">
      <c r="A14" s="30">
        <v>1</v>
      </c>
      <c r="B14" s="31" t="s">
        <v>124</v>
      </c>
      <c r="C14" s="32"/>
      <c r="D14" s="33" t="s">
        <v>120</v>
      </c>
      <c r="E14" s="34">
        <v>1</v>
      </c>
      <c r="F14" s="27"/>
      <c r="G14" s="28"/>
    </row>
    <row r="15" spans="1:7" s="16" customFormat="1" ht="10.8" thickBot="1" x14ac:dyDescent="0.25">
      <c r="A15" s="35"/>
      <c r="B15" s="36"/>
      <c r="C15" s="37"/>
      <c r="D15" s="38"/>
      <c r="E15" s="39" t="s">
        <v>125</v>
      </c>
      <c r="F15" s="40">
        <f>SUM(F7:F14)</f>
        <v>0</v>
      </c>
      <c r="G15" s="41"/>
    </row>
    <row r="16" spans="1:7" x14ac:dyDescent="0.2">
      <c r="A16" s="145" t="s">
        <v>126</v>
      </c>
      <c r="B16" s="146"/>
      <c r="C16" s="146"/>
      <c r="D16" s="146"/>
      <c r="E16" s="146"/>
      <c r="F16" s="146"/>
      <c r="G16" s="147"/>
    </row>
    <row r="17" spans="1:9" x14ac:dyDescent="0.2">
      <c r="A17" s="30">
        <v>1</v>
      </c>
      <c r="B17" s="31" t="s">
        <v>127</v>
      </c>
      <c r="C17" s="42"/>
      <c r="D17" s="144"/>
      <c r="E17" s="144"/>
      <c r="F17" s="27">
        <f>F15*20%</f>
        <v>0</v>
      </c>
      <c r="G17" s="28"/>
    </row>
    <row r="18" spans="1:9" s="16" customFormat="1" ht="10.8" thickBot="1" x14ac:dyDescent="0.25">
      <c r="A18" s="35"/>
      <c r="B18" s="36"/>
      <c r="C18" s="43"/>
      <c r="D18" s="43"/>
      <c r="E18" s="39" t="s">
        <v>125</v>
      </c>
      <c r="F18" s="40">
        <f>SUM(F17)</f>
        <v>0</v>
      </c>
      <c r="G18" s="41"/>
      <c r="I18" s="44"/>
    </row>
    <row r="19" spans="1:9" x14ac:dyDescent="0.2">
      <c r="A19" s="151" t="s">
        <v>128</v>
      </c>
      <c r="B19" s="152"/>
      <c r="C19" s="152"/>
      <c r="D19" s="152"/>
      <c r="E19" s="152"/>
      <c r="F19" s="152"/>
      <c r="G19" s="153"/>
    </row>
    <row r="20" spans="1:9" x14ac:dyDescent="0.2">
      <c r="A20" s="45" t="s">
        <v>4</v>
      </c>
      <c r="B20" s="46" t="s">
        <v>129</v>
      </c>
      <c r="C20" s="47" t="s">
        <v>130</v>
      </c>
      <c r="D20" s="154" t="s">
        <v>131</v>
      </c>
      <c r="E20" s="154"/>
      <c r="F20" s="49" t="s">
        <v>6</v>
      </c>
      <c r="G20" s="50" t="s">
        <v>6</v>
      </c>
    </row>
    <row r="21" spans="1:9" x14ac:dyDescent="0.2">
      <c r="A21" s="30"/>
      <c r="B21" s="42"/>
      <c r="C21" s="42"/>
      <c r="D21" s="144"/>
      <c r="E21" s="144"/>
      <c r="F21" s="51"/>
      <c r="G21" s="52"/>
    </row>
    <row r="22" spans="1:9" x14ac:dyDescent="0.2">
      <c r="A22" s="30">
        <v>8</v>
      </c>
      <c r="B22" s="31" t="s">
        <v>132</v>
      </c>
      <c r="C22" s="32"/>
      <c r="D22" s="144" t="s">
        <v>133</v>
      </c>
      <c r="E22" s="144"/>
      <c r="F22" s="27"/>
      <c r="G22" s="28"/>
    </row>
    <row r="23" spans="1:9" x14ac:dyDescent="0.2">
      <c r="A23" s="30">
        <v>8</v>
      </c>
      <c r="B23" s="31" t="s">
        <v>134</v>
      </c>
      <c r="C23" s="32"/>
      <c r="D23" s="144" t="s">
        <v>133</v>
      </c>
      <c r="E23" s="144"/>
      <c r="F23" s="27"/>
      <c r="G23" s="28"/>
    </row>
    <row r="24" spans="1:9" x14ac:dyDescent="0.2">
      <c r="A24" s="30">
        <v>8</v>
      </c>
      <c r="B24" s="31" t="s">
        <v>373</v>
      </c>
      <c r="C24" s="32"/>
      <c r="D24" s="144" t="s">
        <v>133</v>
      </c>
      <c r="E24" s="144"/>
      <c r="F24" s="27"/>
      <c r="G24" s="28"/>
    </row>
    <row r="25" spans="1:9" x14ac:dyDescent="0.2">
      <c r="A25" s="30">
        <v>8</v>
      </c>
      <c r="B25" s="31" t="s">
        <v>135</v>
      </c>
      <c r="C25" s="32"/>
      <c r="D25" s="144" t="s">
        <v>133</v>
      </c>
      <c r="E25" s="144"/>
      <c r="F25" s="27"/>
      <c r="G25" s="28"/>
    </row>
    <row r="26" spans="1:9" x14ac:dyDescent="0.2">
      <c r="A26" s="30">
        <v>8</v>
      </c>
      <c r="B26" s="31" t="s">
        <v>136</v>
      </c>
      <c r="C26" s="32"/>
      <c r="D26" s="144" t="s">
        <v>133</v>
      </c>
      <c r="E26" s="144"/>
      <c r="F26" s="27"/>
      <c r="G26" s="28"/>
    </row>
    <row r="27" spans="1:9" x14ac:dyDescent="0.2">
      <c r="A27" s="30">
        <v>8</v>
      </c>
      <c r="B27" s="31" t="s">
        <v>100</v>
      </c>
      <c r="C27" s="32"/>
      <c r="D27" s="144" t="s">
        <v>133</v>
      </c>
      <c r="E27" s="144"/>
      <c r="F27" s="27"/>
      <c r="G27" s="28"/>
    </row>
    <row r="28" spans="1:9" x14ac:dyDescent="0.2">
      <c r="A28" s="30">
        <v>8</v>
      </c>
      <c r="B28" s="31" t="s">
        <v>137</v>
      </c>
      <c r="C28" s="32"/>
      <c r="D28" s="144" t="s">
        <v>133</v>
      </c>
      <c r="E28" s="144"/>
      <c r="F28" s="27"/>
      <c r="G28" s="28"/>
    </row>
    <row r="29" spans="1:9" x14ac:dyDescent="0.2">
      <c r="A29" s="30">
        <v>8</v>
      </c>
      <c r="B29" s="31" t="s">
        <v>138</v>
      </c>
      <c r="C29" s="32"/>
      <c r="D29" s="144" t="s">
        <v>133</v>
      </c>
      <c r="E29" s="144"/>
      <c r="F29" s="27"/>
      <c r="G29" s="28"/>
    </row>
    <row r="30" spans="1:9" x14ac:dyDescent="0.2">
      <c r="A30" s="30">
        <v>8</v>
      </c>
      <c r="B30" s="31" t="s">
        <v>139</v>
      </c>
      <c r="C30" s="32"/>
      <c r="D30" s="144" t="s">
        <v>133</v>
      </c>
      <c r="E30" s="144"/>
      <c r="F30" s="27"/>
      <c r="G30" s="28"/>
    </row>
    <row r="31" spans="1:9" x14ac:dyDescent="0.2">
      <c r="A31" s="30">
        <v>8</v>
      </c>
      <c r="B31" s="31" t="s">
        <v>140</v>
      </c>
      <c r="C31" s="32"/>
      <c r="D31" s="144" t="s">
        <v>141</v>
      </c>
      <c r="E31" s="144"/>
      <c r="F31" s="27"/>
      <c r="G31" s="28"/>
    </row>
    <row r="32" spans="1:9" s="16" customFormat="1" ht="10.8" thickBot="1" x14ac:dyDescent="0.25">
      <c r="A32" s="53"/>
      <c r="B32" s="36"/>
      <c r="C32" s="43"/>
      <c r="D32" s="43"/>
      <c r="E32" s="43" t="s">
        <v>125</v>
      </c>
      <c r="F32" s="40">
        <f>SUM(F22:F31)</f>
        <v>0</v>
      </c>
      <c r="G32" s="41"/>
    </row>
    <row r="33" spans="1:7" s="16" customFormat="1" x14ac:dyDescent="0.2">
      <c r="A33" s="151" t="s">
        <v>381</v>
      </c>
      <c r="B33" s="152"/>
      <c r="C33" s="152"/>
      <c r="D33" s="152"/>
      <c r="E33" s="152"/>
      <c r="F33" s="152"/>
      <c r="G33" s="153"/>
    </row>
    <row r="34" spans="1:7" s="16" customFormat="1" x14ac:dyDescent="0.2">
      <c r="A34" s="45" t="s">
        <v>4</v>
      </c>
      <c r="B34" s="46" t="s">
        <v>129</v>
      </c>
      <c r="C34" s="48" t="s">
        <v>130</v>
      </c>
      <c r="D34" s="154" t="s">
        <v>131</v>
      </c>
      <c r="E34" s="154"/>
      <c r="F34" s="49" t="s">
        <v>6</v>
      </c>
      <c r="G34" s="50" t="s">
        <v>6</v>
      </c>
    </row>
    <row r="35" spans="1:7" s="16" customFormat="1" x14ac:dyDescent="0.2">
      <c r="A35" s="30"/>
      <c r="B35" s="42"/>
      <c r="C35" s="42"/>
      <c r="D35" s="144"/>
      <c r="E35" s="144"/>
      <c r="F35" s="51"/>
      <c r="G35" s="52"/>
    </row>
    <row r="36" spans="1:7" s="16" customFormat="1" x14ac:dyDescent="0.2">
      <c r="A36" s="30">
        <v>10</v>
      </c>
      <c r="B36" s="31" t="s">
        <v>374</v>
      </c>
      <c r="C36" s="32"/>
      <c r="D36" s="144" t="s">
        <v>380</v>
      </c>
      <c r="E36" s="144"/>
      <c r="F36" s="27"/>
      <c r="G36" s="28"/>
    </row>
    <row r="37" spans="1:7" s="16" customFormat="1" x14ac:dyDescent="0.2">
      <c r="A37" s="30">
        <v>10</v>
      </c>
      <c r="B37" s="31" t="s">
        <v>375</v>
      </c>
      <c r="C37" s="32"/>
      <c r="D37" s="144" t="s">
        <v>380</v>
      </c>
      <c r="E37" s="144"/>
      <c r="F37" s="27"/>
      <c r="G37" s="28"/>
    </row>
    <row r="38" spans="1:7" s="16" customFormat="1" x14ac:dyDescent="0.2">
      <c r="A38" s="30">
        <v>10</v>
      </c>
      <c r="B38" s="31" t="s">
        <v>376</v>
      </c>
      <c r="C38" s="32"/>
      <c r="D38" s="144" t="s">
        <v>380</v>
      </c>
      <c r="E38" s="144"/>
      <c r="F38" s="27"/>
      <c r="G38" s="28"/>
    </row>
    <row r="39" spans="1:7" s="16" customFormat="1" x14ac:dyDescent="0.2">
      <c r="A39" s="30">
        <v>10</v>
      </c>
      <c r="B39" s="31" t="s">
        <v>377</v>
      </c>
      <c r="C39" s="32"/>
      <c r="D39" s="144" t="s">
        <v>380</v>
      </c>
      <c r="E39" s="144"/>
      <c r="F39" s="27"/>
      <c r="G39" s="28"/>
    </row>
    <row r="40" spans="1:7" s="16" customFormat="1" x14ac:dyDescent="0.2">
      <c r="A40" s="30">
        <v>10</v>
      </c>
      <c r="B40" s="31" t="s">
        <v>378</v>
      </c>
      <c r="C40" s="32"/>
      <c r="D40" s="144" t="s">
        <v>380</v>
      </c>
      <c r="E40" s="144"/>
      <c r="F40" s="27"/>
      <c r="G40" s="28"/>
    </row>
    <row r="41" spans="1:7" s="16" customFormat="1" x14ac:dyDescent="0.2">
      <c r="A41" s="30">
        <v>10</v>
      </c>
      <c r="B41" s="31" t="s">
        <v>379</v>
      </c>
      <c r="C41" s="32"/>
      <c r="D41" s="144" t="s">
        <v>380</v>
      </c>
      <c r="E41" s="144"/>
      <c r="F41" s="27"/>
      <c r="G41" s="28"/>
    </row>
    <row r="42" spans="1:7" ht="10.8" thickBot="1" x14ac:dyDescent="0.25">
      <c r="A42" s="53"/>
      <c r="B42" s="36"/>
      <c r="C42" s="43"/>
      <c r="D42" s="43"/>
      <c r="E42" s="43" t="s">
        <v>125</v>
      </c>
      <c r="F42" s="40">
        <f>SUM(F36:F41)</f>
        <v>0</v>
      </c>
      <c r="G42" s="41"/>
    </row>
    <row r="43" spans="1:7" x14ac:dyDescent="0.2">
      <c r="A43" s="54"/>
      <c r="B43" s="55"/>
      <c r="C43" s="56"/>
      <c r="D43" s="56"/>
      <c r="E43" s="56"/>
      <c r="F43" s="57"/>
      <c r="G43" s="57"/>
    </row>
    <row r="44" spans="1:7" x14ac:dyDescent="0.2">
      <c r="A44" s="54" t="s">
        <v>392</v>
      </c>
      <c r="B44" s="83" t="s">
        <v>391</v>
      </c>
      <c r="C44" s="83"/>
      <c r="D44" s="83"/>
      <c r="E44" s="83"/>
      <c r="F44" s="83"/>
    </row>
  </sheetData>
  <mergeCells count="26">
    <mergeCell ref="D39:E39"/>
    <mergeCell ref="D40:E40"/>
    <mergeCell ref="D41:E41"/>
    <mergeCell ref="A4:G4"/>
    <mergeCell ref="A19:G19"/>
    <mergeCell ref="D29:E29"/>
    <mergeCell ref="D27:E27"/>
    <mergeCell ref="D17:E17"/>
    <mergeCell ref="D28:E28"/>
    <mergeCell ref="D26:E26"/>
    <mergeCell ref="D25:E25"/>
    <mergeCell ref="D24:E24"/>
    <mergeCell ref="D23:E23"/>
    <mergeCell ref="D20:E20"/>
    <mergeCell ref="D22:E22"/>
    <mergeCell ref="D21:E21"/>
    <mergeCell ref="D34:E34"/>
    <mergeCell ref="D35:E35"/>
    <mergeCell ref="D36:E36"/>
    <mergeCell ref="D37:E37"/>
    <mergeCell ref="D38:E38"/>
    <mergeCell ref="D30:E30"/>
    <mergeCell ref="D31:E31"/>
    <mergeCell ref="A16:G16"/>
    <mergeCell ref="A5:G5"/>
    <mergeCell ref="A33:G3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1E5B543974B14F94E49184DDA6EF40" ma:contentTypeVersion="13" ma:contentTypeDescription="Create a new document." ma:contentTypeScope="" ma:versionID="0cae4732b7b827dc8de05b2ebbe57d8d">
  <xsd:schema xmlns:xsd="http://www.w3.org/2001/XMLSchema" xmlns:xs="http://www.w3.org/2001/XMLSchema" xmlns:p="http://schemas.microsoft.com/office/2006/metadata/properties" xmlns:ns2="c14214ad-f3fb-43eb-bc94-fb705f76b14c" xmlns:ns3="2ff3000d-52d9-4fb7-9c94-c922a0403b01" targetNamespace="http://schemas.microsoft.com/office/2006/metadata/properties" ma:root="true" ma:fieldsID="b15de1325dd94d1f19bc95b0774601f6" ns2:_="" ns3:_="">
    <xsd:import namespace="c14214ad-f3fb-43eb-bc94-fb705f76b14c"/>
    <xsd:import namespace="2ff3000d-52d9-4fb7-9c94-c922a0403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214ad-f3fb-43eb-bc94-fb705f76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3000d-52d9-4fb7-9c94-c922a0403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EE0A90FE-DE0D-48FD-AB3D-8E3793693A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4AEE68-700E-4006-B0FA-F1394FE5E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4214ad-f3fb-43eb-bc94-fb705f76b14c"/>
    <ds:schemaRef ds:uri="2ff3000d-52d9-4fb7-9c94-c922a0403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09585D-7E22-431E-B41F-D533FE68D9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C9D048F-EC9E-44D8-9696-D09A73543B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BILL - Summary</vt:lpstr>
      <vt:lpstr>1A. Perimeter Infrastructure</vt:lpstr>
      <vt:lpstr>1B. Gatehouse</vt:lpstr>
      <vt:lpstr>1C. Internal Access Control</vt:lpstr>
      <vt:lpstr>1D. CCTV</vt:lpstr>
      <vt:lpstr>1E. Electric Fence</vt:lpstr>
      <vt:lpstr>1F. Fire Panel Upgrade</vt:lpstr>
      <vt:lpstr>1G. BMS</vt:lpstr>
      <vt:lpstr>1H. DT</vt:lpstr>
      <vt:lpstr>'1H. DT'!Print_Area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Greef</dc:creator>
  <cp:lastModifiedBy>Nicole Strauss</cp:lastModifiedBy>
  <cp:lastPrinted>2022-01-05T08:44:38Z</cp:lastPrinted>
  <dcterms:created xsi:type="dcterms:W3CDTF">2021-12-03T07:23:32Z</dcterms:created>
  <dcterms:modified xsi:type="dcterms:W3CDTF">2022-01-20T05:20:13Z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0x010100501E5B543974B14F94E49184DDA6EF40</vt:lpwstr>
  </property>
</Properties>
</file>