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ork\SANSA\Management\financial documents\SANSA\SCM documents\2019\Architect\"/>
    </mc:Choice>
  </mc:AlternateContent>
  <bookViews>
    <workbookView xWindow="3510" yWindow="3510" windowWidth="21600" windowHeight="11385"/>
  </bookViews>
  <sheets>
    <sheet name="Architecture Fees" sheetId="1" r:id="rId1"/>
    <sheet name="Consultant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D64" i="1" l="1"/>
  <c r="D61" i="1"/>
  <c r="D58" i="1"/>
  <c r="D47" i="1"/>
  <c r="D44" i="1"/>
  <c r="D41" i="1"/>
  <c r="D48" i="1" s="1"/>
  <c r="D30" i="1"/>
  <c r="D27" i="1"/>
  <c r="D24" i="1"/>
  <c r="D13" i="1"/>
  <c r="D10" i="1"/>
  <c r="D7" i="1"/>
  <c r="H17" i="2" l="1"/>
  <c r="J15" i="2"/>
  <c r="I15" i="2"/>
  <c r="H15" i="2"/>
  <c r="I17" i="2"/>
  <c r="J17" i="2"/>
  <c r="J14" i="2" l="1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H14" i="2"/>
  <c r="H13" i="2"/>
  <c r="H12" i="2"/>
  <c r="H11" i="2"/>
  <c r="H10" i="2"/>
  <c r="H9" i="2"/>
  <c r="H8" i="2"/>
  <c r="H7" i="2"/>
  <c r="H6" i="2"/>
  <c r="D65" i="1" l="1"/>
  <c r="D31" i="1"/>
  <c r="D14" i="1"/>
  <c r="D66" i="1" l="1"/>
  <c r="D67" i="1" s="1"/>
  <c r="I9" i="1" s="1"/>
  <c r="D49" i="1"/>
  <c r="D50" i="1" s="1"/>
  <c r="I8" i="1" s="1"/>
  <c r="D32" i="1"/>
  <c r="D33" i="1" s="1"/>
  <c r="I7" i="1" s="1"/>
  <c r="D15" i="1"/>
  <c r="D16" i="1" s="1"/>
  <c r="I6" i="1" s="1"/>
  <c r="I12" i="1" l="1"/>
</calcChain>
</file>

<file path=xl/comments1.xml><?xml version="1.0" encoding="utf-8"?>
<comments xmlns="http://schemas.openxmlformats.org/spreadsheetml/2006/main">
  <authors>
    <author>Leonie Engelbrecht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% Aggregate Apportionment of line time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<sst xmlns="http://schemas.openxmlformats.org/spreadsheetml/2006/main" count="118" uniqueCount="66">
  <si>
    <t>No.</t>
  </si>
  <si>
    <t>A</t>
  </si>
  <si>
    <t>B</t>
  </si>
  <si>
    <t>C</t>
  </si>
  <si>
    <t>Description</t>
  </si>
  <si>
    <t>%Aggregate Apportionment</t>
  </si>
  <si>
    <t>Disbursements</t>
  </si>
  <si>
    <t>Subtotal</t>
  </si>
  <si>
    <t>VAT @ 15%</t>
  </si>
  <si>
    <t>Amount ( R )      (Excl VAT)</t>
  </si>
  <si>
    <t>Estimated Budget Value R 12 million including VAT</t>
  </si>
  <si>
    <t>Architectural Professional Services including building project management and additional services required</t>
  </si>
  <si>
    <t>Recoverable Traveling Disbursements to be claimed according to DPW rates over construction and planning period limited to a radius of maximum 60 km from site</t>
  </si>
  <si>
    <t>Additional costs (Specify)</t>
  </si>
  <si>
    <t>Total Offer (Excl VAT) for Project 1</t>
  </si>
  <si>
    <t>Total Offer for Project 1 (Incl VAT)</t>
  </si>
  <si>
    <t>PRICE SCHEDULE FOR PROJECT 1</t>
  </si>
  <si>
    <t>PRICE SCHEDULE FOR PROJECT 2</t>
  </si>
  <si>
    <t>Offered Fees Proposal - Generator House</t>
  </si>
  <si>
    <t>Estimated Budget Value R 0.9 million including VAT</t>
  </si>
  <si>
    <t>Total Offer (Excl VAT) for Project 2</t>
  </si>
  <si>
    <t>Total Offer for Project 2 (Incl VAT)</t>
  </si>
  <si>
    <t>PRICE SCHEDULE FOR PROJECT 3</t>
  </si>
  <si>
    <t>Offered Fees Proposal - Guest Accommodation</t>
  </si>
  <si>
    <t>Total Offer (Excl VAT) for Project 3</t>
  </si>
  <si>
    <t>Total Offer for Project 3 (Incl VAT)</t>
  </si>
  <si>
    <t>PRICE SCHEDULE FOR PROJECT 4</t>
  </si>
  <si>
    <t>Offered Fees Proposal - Extension to Student Residence</t>
  </si>
  <si>
    <t>Estimated Budget Value R 0.7 million including VAT</t>
  </si>
  <si>
    <t>Total Offer (Excl VAT) for Project 4</t>
  </si>
  <si>
    <t>Total Offer for Project 4 (Incl VAT)</t>
  </si>
  <si>
    <t>Project Num</t>
  </si>
  <si>
    <t>Total (Incl. VAT)</t>
  </si>
  <si>
    <t>Generator House</t>
  </si>
  <si>
    <t>Guest Accommodation</t>
  </si>
  <si>
    <t>Extension to Student Residence</t>
  </si>
  <si>
    <t>Final Total Offer for 4 Projects (to be carried over to Form of Offer on Tender Document)</t>
  </si>
  <si>
    <t>PRICE SCHEDULE FOR CONSULTANTS</t>
  </si>
  <si>
    <t>Offered Fees Proposal - Consultants as required</t>
  </si>
  <si>
    <t>Civils Consultant</t>
  </si>
  <si>
    <t>Data Centre Design Consultant</t>
  </si>
  <si>
    <t>Electrical Consultant</t>
  </si>
  <si>
    <t>Health and Safety Consultant</t>
  </si>
  <si>
    <t>Heritage Consultant</t>
  </si>
  <si>
    <t>Mechanical Consultant (HVAC)</t>
  </si>
  <si>
    <t>Quantity Surveyor</t>
  </si>
  <si>
    <t>Structural Consultant</t>
  </si>
  <si>
    <t>Any other anticipated consultants (please specify)</t>
  </si>
  <si>
    <t>Estimated number of hours</t>
  </si>
  <si>
    <t xml:space="preserve">Total Estimated Consultant Fees </t>
  </si>
  <si>
    <t>NOTE: The number of hours is estimated for evaluation purposes. Please provide the hourly rate that will be charged per year for a particular consultant</t>
  </si>
  <si>
    <t>TOTAL Year 1 (2020/21)</t>
  </si>
  <si>
    <t>TOTAL Year 2 (2021/22)</t>
  </si>
  <si>
    <t>TOTAL Year 3 (2022/23)</t>
  </si>
  <si>
    <t>Offered Fees Proposal - Space Weather Centre</t>
  </si>
  <si>
    <t>Space Weather Centre</t>
  </si>
  <si>
    <t>Hourly Rate                Year 1 (2020/21)</t>
  </si>
  <si>
    <t>Hourly Rate                Year 2 (2021/22)</t>
  </si>
  <si>
    <t>Hourly Rate                        Year 3 (2022/23)</t>
  </si>
  <si>
    <t>PRICE SCHEDULE - TOTAL INCLUDING CONSULTANTS</t>
  </si>
  <si>
    <t>Please note:</t>
  </si>
  <si>
    <t>1.  The amounts for individual projects will carry forward to this table above</t>
  </si>
  <si>
    <t>2.  The methodology used for calcualting costs should be described in the proposal</t>
  </si>
  <si>
    <t xml:space="preserve">3.  Please do not insert or remove lines, columns or formulas from this schedule </t>
  </si>
  <si>
    <t>Conultant Fees Estimate</t>
  </si>
  <si>
    <t>Offered Fees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</si>
</sst>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-1C09]* #,##0.00_-;\-[$R-1C09]* #,##0.00_-;_-[$R-1C09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8" xfId="0" applyFont="1" applyFill="1" applyBorder="1"/>
    <xf numFmtId="0" fontId="1" fillId="0" borderId="9" xfId="0" applyFont="1" applyBorder="1" applyAlignment="1">
      <alignment horizontal="center"/>
    </xf>
    <xf numFmtId="0" fontId="0" fillId="0" borderId="18" xfId="0" applyBorder="1" applyAlignment="1">
      <alignment wrapText="1"/>
    </xf>
    <xf numFmtId="0" fontId="1" fillId="0" borderId="20" xfId="0" applyFont="1" applyBorder="1"/>
    <xf numFmtId="0" fontId="1" fillId="0" borderId="2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4" xfId="0" applyFont="1" applyBorder="1"/>
    <xf numFmtId="0" fontId="1" fillId="0" borderId="17" xfId="0" applyFont="1" applyBorder="1" applyAlignment="1">
      <alignment horizontal="center"/>
    </xf>
    <xf numFmtId="0" fontId="1" fillId="0" borderId="20" xfId="0" applyFont="1" applyFill="1" applyBorder="1" applyAlignment="1">
      <alignment horizontal="center" wrapText="1"/>
    </xf>
    <xf numFmtId="0" fontId="0" fillId="0" borderId="8" xfId="0" applyBorder="1"/>
    <xf numFmtId="0" fontId="0" fillId="0" borderId="23" xfId="0" applyBorder="1"/>
    <xf numFmtId="0" fontId="1" fillId="0" borderId="28" xfId="0" applyFont="1" applyBorder="1" applyAlignment="1">
      <alignment horizontal="center"/>
    </xf>
    <xf numFmtId="0" fontId="0" fillId="0" borderId="28" xfId="0" applyBorder="1"/>
    <xf numFmtId="0" fontId="0" fillId="0" borderId="24" xfId="0" applyBorder="1"/>
    <xf numFmtId="0" fontId="1" fillId="0" borderId="24" xfId="0" applyFont="1" applyBorder="1" applyAlignment="1">
      <alignment horizontal="center"/>
    </xf>
    <xf numFmtId="0" fontId="0" fillId="0" borderId="29" xfId="0" applyBorder="1"/>
    <xf numFmtId="0" fontId="0" fillId="0" borderId="9" xfId="0" applyBorder="1"/>
    <xf numFmtId="0" fontId="1" fillId="0" borderId="11" xfId="0" applyFont="1" applyBorder="1"/>
    <xf numFmtId="0" fontId="1" fillId="0" borderId="13" xfId="0" applyFont="1" applyBorder="1"/>
    <xf numFmtId="0" fontId="0" fillId="0" borderId="30" xfId="0" applyBorder="1"/>
    <xf numFmtId="0" fontId="1" fillId="0" borderId="26" xfId="0" applyFont="1" applyBorder="1" applyAlignment="1">
      <alignment wrapText="1"/>
    </xf>
    <xf numFmtId="0" fontId="1" fillId="0" borderId="14" xfId="0" applyFont="1" applyBorder="1" applyAlignment="1">
      <alignment horizontal="left"/>
    </xf>
    <xf numFmtId="0" fontId="5" fillId="0" borderId="0" xfId="0" applyFont="1"/>
    <xf numFmtId="9" fontId="0" fillId="0" borderId="4" xfId="1" applyFont="1" applyBorder="1"/>
    <xf numFmtId="164" fontId="0" fillId="0" borderId="0" xfId="0" applyNumberFormat="1"/>
    <xf numFmtId="164" fontId="0" fillId="0" borderId="3" xfId="0" applyNumberFormat="1" applyBorder="1"/>
    <xf numFmtId="164" fontId="0" fillId="0" borderId="7" xfId="0" applyNumberFormat="1" applyBorder="1"/>
    <xf numFmtId="164" fontId="1" fillId="0" borderId="10" xfId="0" applyNumberFormat="1" applyFont="1" applyBorder="1" applyAlignment="1">
      <alignment horizontal="center" wrapText="1"/>
    </xf>
    <xf numFmtId="164" fontId="0" fillId="0" borderId="12" xfId="0" applyNumberFormat="1" applyBorder="1"/>
    <xf numFmtId="164" fontId="0" fillId="0" borderId="25" xfId="0" applyNumberFormat="1" applyBorder="1"/>
    <xf numFmtId="164" fontId="0" fillId="0" borderId="10" xfId="0" applyNumberFormat="1" applyBorder="1"/>
    <xf numFmtId="164" fontId="0" fillId="3" borderId="22" xfId="0" applyNumberFormat="1" applyFill="1" applyBorder="1"/>
    <xf numFmtId="164" fontId="0" fillId="0" borderId="27" xfId="0" applyNumberFormat="1" applyBorder="1"/>
    <xf numFmtId="164" fontId="0" fillId="2" borderId="22" xfId="0" applyNumberFormat="1" applyFill="1" applyBorder="1"/>
    <xf numFmtId="164" fontId="0" fillId="4" borderId="22" xfId="0" applyNumberFormat="1" applyFill="1" applyBorder="1"/>
    <xf numFmtId="164" fontId="0" fillId="6" borderId="22" xfId="0" applyNumberFormat="1" applyFill="1" applyBorder="1"/>
    <xf numFmtId="164" fontId="1" fillId="0" borderId="10" xfId="0" applyNumberFormat="1" applyFont="1" applyBorder="1" applyAlignment="1">
      <alignment horizontal="center"/>
    </xf>
    <xf numFmtId="164" fontId="0" fillId="3" borderId="12" xfId="0" applyNumberFormat="1" applyFill="1" applyBorder="1"/>
    <xf numFmtId="164" fontId="0" fillId="2" borderId="12" xfId="0" applyNumberFormat="1" applyFill="1" applyBorder="1"/>
    <xf numFmtId="164" fontId="0" fillId="4" borderId="12" xfId="0" applyNumberFormat="1" applyFill="1" applyBorder="1"/>
    <xf numFmtId="164" fontId="0" fillId="6" borderId="12" xfId="0" applyNumberFormat="1" applyFill="1" applyBorder="1"/>
    <xf numFmtId="164" fontId="0" fillId="7" borderId="12" xfId="0" applyNumberFormat="1" applyFill="1" applyBorder="1"/>
    <xf numFmtId="164" fontId="4" fillId="5" borderId="22" xfId="0" applyNumberFormat="1" applyFont="1" applyFill="1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24" xfId="0" applyNumberFormat="1" applyBorder="1"/>
    <xf numFmtId="164" fontId="0" fillId="7" borderId="20" xfId="0" applyNumberFormat="1" applyFill="1" applyBorder="1"/>
    <xf numFmtId="164" fontId="0" fillId="7" borderId="21" xfId="0" applyNumberFormat="1" applyFill="1" applyBorder="1"/>
    <xf numFmtId="164" fontId="0" fillId="7" borderId="16" xfId="0" applyNumberFormat="1" applyFill="1" applyBorder="1"/>
    <xf numFmtId="164" fontId="0" fillId="0" borderId="18" xfId="0" applyNumberFormat="1" applyBorder="1"/>
    <xf numFmtId="164" fontId="0" fillId="0" borderId="19" xfId="0" applyNumberFormat="1" applyBorder="1"/>
    <xf numFmtId="164" fontId="1" fillId="0" borderId="4" xfId="0" applyNumberFormat="1" applyFont="1" applyBorder="1" applyAlignment="1">
      <alignment horizontal="center"/>
    </xf>
    <xf numFmtId="164" fontId="0" fillId="0" borderId="14" xfId="0" applyNumberFormat="1" applyBorder="1"/>
    <xf numFmtId="164" fontId="0" fillId="0" borderId="15" xfId="0" applyNumberFormat="1" applyBorder="1"/>
    <xf numFmtId="0" fontId="0" fillId="2" borderId="2" xfId="0" applyFill="1" applyBorder="1"/>
    <xf numFmtId="164" fontId="0" fillId="2" borderId="3" xfId="0" applyNumberFormat="1" applyFill="1" applyBorder="1"/>
    <xf numFmtId="0" fontId="0" fillId="3" borderId="2" xfId="0" applyFill="1" applyBorder="1"/>
    <xf numFmtId="164" fontId="0" fillId="3" borderId="3" xfId="0" applyNumberFormat="1" applyFill="1" applyBorder="1"/>
    <xf numFmtId="0" fontId="0" fillId="4" borderId="2" xfId="0" applyFill="1" applyBorder="1"/>
    <xf numFmtId="164" fontId="0" fillId="4" borderId="3" xfId="0" applyNumberFormat="1" applyFill="1" applyBorder="1"/>
    <xf numFmtId="0" fontId="0" fillId="6" borderId="2" xfId="0" applyFill="1" applyBorder="1"/>
    <xf numFmtId="164" fontId="0" fillId="6" borderId="3" xfId="0" applyNumberFormat="1" applyFill="1" applyBorder="1"/>
    <xf numFmtId="0" fontId="0" fillId="7" borderId="2" xfId="0" applyFill="1" applyBorder="1"/>
    <xf numFmtId="0" fontId="0" fillId="7" borderId="3" xfId="0" applyFill="1" applyBorder="1"/>
    <xf numFmtId="0" fontId="2" fillId="7" borderId="1" xfId="0" applyFont="1" applyFill="1" applyBorder="1"/>
    <xf numFmtId="0" fontId="8" fillId="3" borderId="1" xfId="0" applyFont="1" applyFill="1" applyBorder="1"/>
    <xf numFmtId="0" fontId="8" fillId="2" borderId="1" xfId="0" applyFont="1" applyFill="1" applyBorder="1"/>
    <xf numFmtId="0" fontId="8" fillId="4" borderId="1" xfId="0" applyFont="1" applyFill="1" applyBorder="1"/>
    <xf numFmtId="0" fontId="8" fillId="6" borderId="1" xfId="0" applyFont="1" applyFill="1" applyBorder="1"/>
    <xf numFmtId="0" fontId="9" fillId="0" borderId="0" xfId="0" applyFont="1"/>
    <xf numFmtId="0" fontId="10" fillId="0" borderId="5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8"/>
  <sheetViews>
    <sheetView tabSelected="1" zoomScale="85" zoomScaleNormal="85" workbookViewId="0">
      <selection activeCell="G4" sqref="G4"/>
    </sheetView>
  </sheetViews>
  <sheetFormatPr defaultRowHeight="15" x14ac:dyDescent="0.25"/>
  <cols>
    <col min="2" max="2" width="66.7109375" customWidth="1"/>
    <col min="3" max="3" width="14.85546875" customWidth="1"/>
    <col min="4" max="4" width="15.42578125" style="44" customWidth="1"/>
    <col min="5" max="5" width="14.85546875" customWidth="1"/>
    <col min="6" max="6" width="13.5703125" customWidth="1"/>
    <col min="7" max="7" width="12.5703125" customWidth="1"/>
    <col min="8" max="8" width="56" customWidth="1"/>
    <col min="9" max="9" width="15.5703125" style="44" customWidth="1"/>
  </cols>
  <sheetData>
    <row r="1" spans="1:9" ht="19.5" thickBot="1" x14ac:dyDescent="0.35">
      <c r="G1" s="89"/>
    </row>
    <row r="2" spans="1:9" ht="19.5" thickBot="1" x14ac:dyDescent="0.35">
      <c r="A2" s="85" t="s">
        <v>16</v>
      </c>
      <c r="B2" s="76"/>
      <c r="C2" s="76"/>
      <c r="D2" s="77"/>
      <c r="G2" s="90" t="s">
        <v>59</v>
      </c>
      <c r="H2" s="9"/>
      <c r="I2" s="46"/>
    </row>
    <row r="3" spans="1:9" ht="15.75" thickBot="1" x14ac:dyDescent="0.3">
      <c r="A3" s="1" t="s">
        <v>54</v>
      </c>
      <c r="B3" s="2"/>
      <c r="C3" s="2"/>
      <c r="D3" s="45"/>
      <c r="G3" s="8" t="s">
        <v>65</v>
      </c>
      <c r="H3" s="9"/>
      <c r="I3" s="46"/>
    </row>
    <row r="4" spans="1:9" ht="15.75" thickBot="1" x14ac:dyDescent="0.3">
      <c r="A4" s="8" t="s">
        <v>10</v>
      </c>
      <c r="B4" s="9"/>
      <c r="C4" s="9"/>
      <c r="D4" s="46"/>
      <c r="G4" s="8"/>
      <c r="H4" s="9"/>
      <c r="I4" s="46"/>
    </row>
    <row r="5" spans="1:9" ht="30" x14ac:dyDescent="0.25">
      <c r="A5" s="11" t="s">
        <v>0</v>
      </c>
      <c r="B5" s="12" t="s">
        <v>4</v>
      </c>
      <c r="C5" s="13" t="s">
        <v>5</v>
      </c>
      <c r="D5" s="47" t="s">
        <v>9</v>
      </c>
      <c r="G5" s="20" t="s">
        <v>31</v>
      </c>
      <c r="H5" s="21" t="s">
        <v>4</v>
      </c>
      <c r="I5" s="56" t="s">
        <v>32</v>
      </c>
    </row>
    <row r="6" spans="1:9" ht="30" x14ac:dyDescent="0.25">
      <c r="A6" s="14" t="s">
        <v>1</v>
      </c>
      <c r="B6" s="7" t="s">
        <v>11</v>
      </c>
      <c r="C6" s="43">
        <v>0</v>
      </c>
      <c r="D6" s="48">
        <v>0</v>
      </c>
      <c r="G6" s="17">
        <v>1</v>
      </c>
      <c r="H6" s="5" t="s">
        <v>55</v>
      </c>
      <c r="I6" s="57">
        <f>D16</f>
        <v>0</v>
      </c>
    </row>
    <row r="7" spans="1:9" ht="31.5" customHeight="1" x14ac:dyDescent="0.25">
      <c r="A7" s="14"/>
      <c r="B7" s="5"/>
      <c r="C7" s="6" t="s">
        <v>7</v>
      </c>
      <c r="D7" s="48">
        <f>+D6*C6</f>
        <v>0</v>
      </c>
      <c r="G7" s="17">
        <v>2</v>
      </c>
      <c r="H7" s="5" t="s">
        <v>33</v>
      </c>
      <c r="I7" s="58">
        <f>D33</f>
        <v>0</v>
      </c>
    </row>
    <row r="8" spans="1:9" ht="34.5" customHeight="1" x14ac:dyDescent="0.25">
      <c r="A8" s="14"/>
      <c r="B8" s="4" t="s">
        <v>6</v>
      </c>
      <c r="C8" s="5"/>
      <c r="D8" s="48"/>
      <c r="G8" s="17">
        <v>3</v>
      </c>
      <c r="H8" s="5" t="s">
        <v>34</v>
      </c>
      <c r="I8" s="59">
        <f>D50</f>
        <v>0</v>
      </c>
    </row>
    <row r="9" spans="1:9" ht="45" x14ac:dyDescent="0.25">
      <c r="A9" s="14" t="s">
        <v>2</v>
      </c>
      <c r="B9" s="7" t="s">
        <v>12</v>
      </c>
      <c r="C9" s="43">
        <v>0</v>
      </c>
      <c r="D9" s="48">
        <v>0</v>
      </c>
      <c r="G9" s="17">
        <v>4</v>
      </c>
      <c r="H9" s="5" t="s">
        <v>35</v>
      </c>
      <c r="I9" s="60">
        <f>D67</f>
        <v>0</v>
      </c>
    </row>
    <row r="10" spans="1:9" ht="27" customHeight="1" x14ac:dyDescent="0.25">
      <c r="A10" s="14"/>
      <c r="B10" s="5"/>
      <c r="C10" s="6" t="s">
        <v>7</v>
      </c>
      <c r="D10" s="48">
        <f>+D9*C9</f>
        <v>0</v>
      </c>
      <c r="G10" s="17">
        <v>5</v>
      </c>
      <c r="H10" s="5" t="s">
        <v>64</v>
      </c>
      <c r="I10" s="61">
        <f>Consultants!H17+Consultants!I17+Consultants!J17</f>
        <v>0</v>
      </c>
    </row>
    <row r="11" spans="1:9" ht="15.75" thickBot="1" x14ac:dyDescent="0.3">
      <c r="A11" s="14" t="s">
        <v>3</v>
      </c>
      <c r="B11" s="5" t="s">
        <v>13</v>
      </c>
      <c r="C11" s="43">
        <v>0</v>
      </c>
      <c r="D11" s="48">
        <v>0</v>
      </c>
      <c r="G11" s="14"/>
      <c r="H11" s="5"/>
      <c r="I11" s="49"/>
    </row>
    <row r="12" spans="1:9" ht="30.75" thickBot="1" x14ac:dyDescent="0.3">
      <c r="A12" s="14"/>
      <c r="B12" s="5"/>
      <c r="C12" s="5"/>
      <c r="D12" s="48"/>
      <c r="G12" s="14"/>
      <c r="H12" s="40" t="s">
        <v>36</v>
      </c>
      <c r="I12" s="62">
        <f>SUM(I6:I10)</f>
        <v>0</v>
      </c>
    </row>
    <row r="13" spans="1:9" ht="15.75" thickBot="1" x14ac:dyDescent="0.3">
      <c r="A13" s="14"/>
      <c r="B13" s="33"/>
      <c r="C13" s="34" t="s">
        <v>7</v>
      </c>
      <c r="D13" s="49">
        <f>+D11*C11</f>
        <v>0</v>
      </c>
      <c r="G13" s="15"/>
      <c r="H13" s="16"/>
      <c r="I13" s="52"/>
    </row>
    <row r="14" spans="1:9" x14ac:dyDescent="0.25">
      <c r="A14" s="31">
        <v>1</v>
      </c>
      <c r="B14" s="11" t="s">
        <v>14</v>
      </c>
      <c r="C14" s="36"/>
      <c r="D14" s="50">
        <f>D7+D10+D13</f>
        <v>0</v>
      </c>
    </row>
    <row r="15" spans="1:9" ht="15.75" thickBot="1" x14ac:dyDescent="0.3">
      <c r="A15" s="32"/>
      <c r="B15" s="37" t="s">
        <v>8</v>
      </c>
      <c r="C15" s="5"/>
      <c r="D15" s="49">
        <f>D14*15%</f>
        <v>0</v>
      </c>
      <c r="G15" s="42" t="s">
        <v>60</v>
      </c>
    </row>
    <row r="16" spans="1:9" ht="15.75" thickBot="1" x14ac:dyDescent="0.3">
      <c r="A16" s="32"/>
      <c r="B16" s="38" t="s">
        <v>15</v>
      </c>
      <c r="C16" s="39"/>
      <c r="D16" s="51">
        <f>D14+D15</f>
        <v>0</v>
      </c>
      <c r="G16" s="42" t="s">
        <v>61</v>
      </c>
    </row>
    <row r="17" spans="1:7" ht="15.75" thickBot="1" x14ac:dyDescent="0.3">
      <c r="A17" s="15"/>
      <c r="B17" s="35"/>
      <c r="C17" s="35"/>
      <c r="D17" s="52"/>
      <c r="G17" s="42" t="s">
        <v>62</v>
      </c>
    </row>
    <row r="18" spans="1:7" ht="15.75" thickBot="1" x14ac:dyDescent="0.3">
      <c r="G18" s="42" t="s">
        <v>63</v>
      </c>
    </row>
    <row r="19" spans="1:7" ht="19.5" thickBot="1" x14ac:dyDescent="0.35">
      <c r="A19" s="86" t="s">
        <v>17</v>
      </c>
      <c r="B19" s="74"/>
      <c r="C19" s="74"/>
      <c r="D19" s="75"/>
    </row>
    <row r="20" spans="1:7" ht="15.75" thickBot="1" x14ac:dyDescent="0.3">
      <c r="A20" s="1" t="s">
        <v>18</v>
      </c>
      <c r="B20" s="2"/>
      <c r="C20" s="2"/>
      <c r="D20" s="45"/>
    </row>
    <row r="21" spans="1:7" ht="15.75" thickBot="1" x14ac:dyDescent="0.3">
      <c r="A21" s="8" t="s">
        <v>19</v>
      </c>
      <c r="B21" s="9"/>
      <c r="C21" s="9"/>
      <c r="D21" s="46"/>
    </row>
    <row r="22" spans="1:7" ht="30" x14ac:dyDescent="0.25">
      <c r="A22" s="11" t="s">
        <v>0</v>
      </c>
      <c r="B22" s="12" t="s">
        <v>4</v>
      </c>
      <c r="C22" s="13" t="s">
        <v>5</v>
      </c>
      <c r="D22" s="47" t="s">
        <v>9</v>
      </c>
    </row>
    <row r="23" spans="1:7" ht="30" x14ac:dyDescent="0.25">
      <c r="A23" s="14" t="s">
        <v>1</v>
      </c>
      <c r="B23" s="7" t="s">
        <v>11</v>
      </c>
      <c r="C23" s="43">
        <v>0</v>
      </c>
      <c r="D23" s="48">
        <v>0</v>
      </c>
    </row>
    <row r="24" spans="1:7" x14ac:dyDescent="0.25">
      <c r="A24" s="14"/>
      <c r="B24" s="5"/>
      <c r="C24" s="6" t="s">
        <v>7</v>
      </c>
      <c r="D24" s="48">
        <f>+D23*C23</f>
        <v>0</v>
      </c>
    </row>
    <row r="25" spans="1:7" x14ac:dyDescent="0.25">
      <c r="A25" s="14"/>
      <c r="B25" s="4" t="s">
        <v>6</v>
      </c>
      <c r="C25" s="5"/>
      <c r="D25" s="48"/>
    </row>
    <row r="26" spans="1:7" ht="45" x14ac:dyDescent="0.25">
      <c r="A26" s="14" t="s">
        <v>2</v>
      </c>
      <c r="B26" s="7" t="s">
        <v>12</v>
      </c>
      <c r="C26" s="43">
        <v>0</v>
      </c>
      <c r="D26" s="48">
        <v>0</v>
      </c>
    </row>
    <row r="27" spans="1:7" x14ac:dyDescent="0.25">
      <c r="A27" s="14"/>
      <c r="B27" s="5"/>
      <c r="C27" s="6" t="s">
        <v>7</v>
      </c>
      <c r="D27" s="48">
        <f>+D26*C26</f>
        <v>0</v>
      </c>
    </row>
    <row r="28" spans="1:7" x14ac:dyDescent="0.25">
      <c r="A28" s="14" t="s">
        <v>3</v>
      </c>
      <c r="B28" s="5" t="s">
        <v>13</v>
      </c>
      <c r="C28" s="43">
        <v>0</v>
      </c>
      <c r="D28" s="48">
        <v>0</v>
      </c>
    </row>
    <row r="29" spans="1:7" x14ac:dyDescent="0.25">
      <c r="A29" s="14"/>
      <c r="B29" s="5"/>
      <c r="C29" s="5"/>
      <c r="D29" s="48"/>
    </row>
    <row r="30" spans="1:7" ht="15.75" thickBot="1" x14ac:dyDescent="0.3">
      <c r="A30" s="14"/>
      <c r="B30" s="33"/>
      <c r="C30" s="34" t="s">
        <v>7</v>
      </c>
      <c r="D30" s="49">
        <f>+D28*C28</f>
        <v>0</v>
      </c>
    </row>
    <row r="31" spans="1:7" x14ac:dyDescent="0.25">
      <c r="A31" s="31">
        <v>2</v>
      </c>
      <c r="B31" s="11" t="s">
        <v>20</v>
      </c>
      <c r="C31" s="36"/>
      <c r="D31" s="50">
        <f>D24+D27+D30</f>
        <v>0</v>
      </c>
    </row>
    <row r="32" spans="1:7" ht="15.75" thickBot="1" x14ac:dyDescent="0.3">
      <c r="A32" s="32"/>
      <c r="B32" s="37" t="s">
        <v>8</v>
      </c>
      <c r="C32" s="5"/>
      <c r="D32" s="49">
        <f>D31*15%</f>
        <v>0</v>
      </c>
    </row>
    <row r="33" spans="1:4" ht="15.75" thickBot="1" x14ac:dyDescent="0.3">
      <c r="A33" s="32"/>
      <c r="B33" s="38" t="s">
        <v>21</v>
      </c>
      <c r="C33" s="39"/>
      <c r="D33" s="53">
        <f>D31+D32</f>
        <v>0</v>
      </c>
    </row>
    <row r="34" spans="1:4" ht="15.75" thickBot="1" x14ac:dyDescent="0.3">
      <c r="A34" s="15"/>
      <c r="B34" s="35"/>
      <c r="C34" s="35"/>
      <c r="D34" s="52"/>
    </row>
    <row r="35" spans="1:4" ht="15.75" thickBot="1" x14ac:dyDescent="0.3"/>
    <row r="36" spans="1:4" ht="19.5" thickBot="1" x14ac:dyDescent="0.35">
      <c r="A36" s="87" t="s">
        <v>22</v>
      </c>
      <c r="B36" s="78"/>
      <c r="C36" s="78"/>
      <c r="D36" s="79"/>
    </row>
    <row r="37" spans="1:4" ht="15.75" thickBot="1" x14ac:dyDescent="0.3">
      <c r="A37" s="1" t="s">
        <v>23</v>
      </c>
      <c r="B37" s="2"/>
      <c r="C37" s="2"/>
      <c r="D37" s="45"/>
    </row>
    <row r="38" spans="1:4" ht="15.75" thickBot="1" x14ac:dyDescent="0.3">
      <c r="A38" s="8" t="s">
        <v>19</v>
      </c>
      <c r="B38" s="9"/>
      <c r="C38" s="9"/>
      <c r="D38" s="46"/>
    </row>
    <row r="39" spans="1:4" ht="30" x14ac:dyDescent="0.25">
      <c r="A39" s="11" t="s">
        <v>0</v>
      </c>
      <c r="B39" s="12" t="s">
        <v>4</v>
      </c>
      <c r="C39" s="13" t="s">
        <v>5</v>
      </c>
      <c r="D39" s="47" t="s">
        <v>9</v>
      </c>
    </row>
    <row r="40" spans="1:4" ht="30" x14ac:dyDescent="0.25">
      <c r="A40" s="14" t="s">
        <v>1</v>
      </c>
      <c r="B40" s="7" t="s">
        <v>11</v>
      </c>
      <c r="C40" s="43">
        <v>0</v>
      </c>
      <c r="D40" s="48">
        <v>0</v>
      </c>
    </row>
    <row r="41" spans="1:4" x14ac:dyDescent="0.25">
      <c r="A41" s="14"/>
      <c r="B41" s="5"/>
      <c r="C41" s="6" t="s">
        <v>7</v>
      </c>
      <c r="D41" s="48">
        <f>+D40*C40</f>
        <v>0</v>
      </c>
    </row>
    <row r="42" spans="1:4" x14ac:dyDescent="0.25">
      <c r="A42" s="14"/>
      <c r="B42" s="4" t="s">
        <v>6</v>
      </c>
      <c r="C42" s="5"/>
      <c r="D42" s="48"/>
    </row>
    <row r="43" spans="1:4" ht="45" x14ac:dyDescent="0.25">
      <c r="A43" s="14" t="s">
        <v>2</v>
      </c>
      <c r="B43" s="7" t="s">
        <v>12</v>
      </c>
      <c r="C43" s="43">
        <v>0</v>
      </c>
      <c r="D43" s="48">
        <v>0</v>
      </c>
    </row>
    <row r="44" spans="1:4" x14ac:dyDescent="0.25">
      <c r="A44" s="14"/>
      <c r="B44" s="5"/>
      <c r="C44" s="6" t="s">
        <v>7</v>
      </c>
      <c r="D44" s="48">
        <f>+D43*C43</f>
        <v>0</v>
      </c>
    </row>
    <row r="45" spans="1:4" x14ac:dyDescent="0.25">
      <c r="A45" s="14" t="s">
        <v>3</v>
      </c>
      <c r="B45" s="5" t="s">
        <v>13</v>
      </c>
      <c r="C45" s="43">
        <v>0</v>
      </c>
      <c r="D45" s="48">
        <v>0</v>
      </c>
    </row>
    <row r="46" spans="1:4" x14ac:dyDescent="0.25">
      <c r="A46" s="14"/>
      <c r="B46" s="5"/>
      <c r="C46" s="5"/>
      <c r="D46" s="48"/>
    </row>
    <row r="47" spans="1:4" ht="15.75" thickBot="1" x14ac:dyDescent="0.3">
      <c r="A47" s="14"/>
      <c r="B47" s="33"/>
      <c r="C47" s="34" t="s">
        <v>7</v>
      </c>
      <c r="D47" s="49">
        <f>+D45*C45</f>
        <v>0</v>
      </c>
    </row>
    <row r="48" spans="1:4" x14ac:dyDescent="0.25">
      <c r="A48" s="31">
        <v>3</v>
      </c>
      <c r="B48" s="11" t="s">
        <v>24</v>
      </c>
      <c r="C48" s="36"/>
      <c r="D48" s="50">
        <f>D41+D44+D47</f>
        <v>0</v>
      </c>
    </row>
    <row r="49" spans="1:4" ht="15.75" thickBot="1" x14ac:dyDescent="0.3">
      <c r="A49" s="32"/>
      <c r="B49" s="37" t="s">
        <v>8</v>
      </c>
      <c r="C49" s="5"/>
      <c r="D49" s="49">
        <f>D48*15%</f>
        <v>0</v>
      </c>
    </row>
    <row r="50" spans="1:4" ht="15.75" thickBot="1" x14ac:dyDescent="0.3">
      <c r="A50" s="32"/>
      <c r="B50" s="38" t="s">
        <v>25</v>
      </c>
      <c r="C50" s="39"/>
      <c r="D50" s="54">
        <f>D48+D49</f>
        <v>0</v>
      </c>
    </row>
    <row r="51" spans="1:4" ht="15.75" thickBot="1" x14ac:dyDescent="0.3">
      <c r="A51" s="15"/>
      <c r="B51" s="35"/>
      <c r="C51" s="35"/>
      <c r="D51" s="52"/>
    </row>
    <row r="52" spans="1:4" ht="15.75" thickBot="1" x14ac:dyDescent="0.3"/>
    <row r="53" spans="1:4" ht="19.5" thickBot="1" x14ac:dyDescent="0.35">
      <c r="A53" s="88" t="s">
        <v>26</v>
      </c>
      <c r="B53" s="80"/>
      <c r="C53" s="80"/>
      <c r="D53" s="81"/>
    </row>
    <row r="54" spans="1:4" ht="15.75" thickBot="1" x14ac:dyDescent="0.3">
      <c r="A54" s="1" t="s">
        <v>27</v>
      </c>
      <c r="B54" s="2"/>
      <c r="C54" s="2"/>
      <c r="D54" s="45"/>
    </row>
    <row r="55" spans="1:4" ht="15.75" thickBot="1" x14ac:dyDescent="0.3">
      <c r="A55" s="8" t="s">
        <v>28</v>
      </c>
      <c r="B55" s="9"/>
      <c r="C55" s="9"/>
      <c r="D55" s="46"/>
    </row>
    <row r="56" spans="1:4" ht="30" x14ac:dyDescent="0.25">
      <c r="A56" s="11" t="s">
        <v>0</v>
      </c>
      <c r="B56" s="12" t="s">
        <v>4</v>
      </c>
      <c r="C56" s="13" t="s">
        <v>5</v>
      </c>
      <c r="D56" s="47" t="s">
        <v>9</v>
      </c>
    </row>
    <row r="57" spans="1:4" ht="30" x14ac:dyDescent="0.25">
      <c r="A57" s="14" t="s">
        <v>1</v>
      </c>
      <c r="B57" s="7" t="s">
        <v>11</v>
      </c>
      <c r="C57" s="43">
        <v>0</v>
      </c>
      <c r="D57" s="48">
        <v>0</v>
      </c>
    </row>
    <row r="58" spans="1:4" x14ac:dyDescent="0.25">
      <c r="A58" s="14"/>
      <c r="B58" s="5"/>
      <c r="C58" s="6" t="s">
        <v>7</v>
      </c>
      <c r="D58" s="48">
        <f>+D57*C57</f>
        <v>0</v>
      </c>
    </row>
    <row r="59" spans="1:4" x14ac:dyDescent="0.25">
      <c r="A59" s="14"/>
      <c r="B59" s="4" t="s">
        <v>6</v>
      </c>
      <c r="C59" s="5"/>
      <c r="D59" s="48"/>
    </row>
    <row r="60" spans="1:4" ht="45" x14ac:dyDescent="0.25">
      <c r="A60" s="14" t="s">
        <v>2</v>
      </c>
      <c r="B60" s="7" t="s">
        <v>12</v>
      </c>
      <c r="C60" s="43">
        <v>0</v>
      </c>
      <c r="D60" s="48">
        <v>0</v>
      </c>
    </row>
    <row r="61" spans="1:4" x14ac:dyDescent="0.25">
      <c r="A61" s="14"/>
      <c r="B61" s="5"/>
      <c r="C61" s="6" t="s">
        <v>7</v>
      </c>
      <c r="D61" s="48">
        <f>+D60*C60</f>
        <v>0</v>
      </c>
    </row>
    <row r="62" spans="1:4" x14ac:dyDescent="0.25">
      <c r="A62" s="14" t="s">
        <v>3</v>
      </c>
      <c r="B62" s="5" t="s">
        <v>13</v>
      </c>
      <c r="C62" s="43">
        <v>0</v>
      </c>
      <c r="D62" s="48">
        <v>0</v>
      </c>
    </row>
    <row r="63" spans="1:4" x14ac:dyDescent="0.25">
      <c r="A63" s="14"/>
      <c r="B63" s="5"/>
      <c r="C63" s="5"/>
      <c r="D63" s="48"/>
    </row>
    <row r="64" spans="1:4" ht="15.75" thickBot="1" x14ac:dyDescent="0.3">
      <c r="A64" s="14"/>
      <c r="B64" s="33"/>
      <c r="C64" s="34" t="s">
        <v>7</v>
      </c>
      <c r="D64" s="49">
        <f>+D62*C62</f>
        <v>0</v>
      </c>
    </row>
    <row r="65" spans="1:4" x14ac:dyDescent="0.25">
      <c r="A65" s="31">
        <v>4</v>
      </c>
      <c r="B65" s="11" t="s">
        <v>29</v>
      </c>
      <c r="C65" s="36"/>
      <c r="D65" s="50">
        <f>D58+D61+D64</f>
        <v>0</v>
      </c>
    </row>
    <row r="66" spans="1:4" ht="15.75" thickBot="1" x14ac:dyDescent="0.3">
      <c r="A66" s="32"/>
      <c r="B66" s="37" t="s">
        <v>8</v>
      </c>
      <c r="C66" s="5"/>
      <c r="D66" s="49">
        <f>D65*15%</f>
        <v>0</v>
      </c>
    </row>
    <row r="67" spans="1:4" ht="15.75" thickBot="1" x14ac:dyDescent="0.3">
      <c r="A67" s="32"/>
      <c r="B67" s="38" t="s">
        <v>30</v>
      </c>
      <c r="C67" s="39"/>
      <c r="D67" s="55">
        <f>D65+D66</f>
        <v>0</v>
      </c>
    </row>
    <row r="68" spans="1:4" ht="15.75" thickBot="1" x14ac:dyDescent="0.3">
      <c r="A68" s="15"/>
      <c r="B68" s="35"/>
      <c r="C68" s="35"/>
      <c r="D68" s="52"/>
    </row>
  </sheetData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B2" sqref="B2"/>
    </sheetView>
  </sheetViews>
  <sheetFormatPr defaultRowHeight="15" x14ac:dyDescent="0.25"/>
  <cols>
    <col min="3" max="3" width="48.140625" customWidth="1"/>
    <col min="4" max="9" width="16.85546875" customWidth="1"/>
    <col min="10" max="10" width="15.42578125" customWidth="1"/>
  </cols>
  <sheetData>
    <row r="1" spans="2:10" ht="15.75" thickBot="1" x14ac:dyDescent="0.3"/>
    <row r="2" spans="2:10" ht="16.5" thickBot="1" x14ac:dyDescent="0.3">
      <c r="B2" s="84" t="s">
        <v>37</v>
      </c>
      <c r="C2" s="82"/>
      <c r="D2" s="82"/>
      <c r="E2" s="83"/>
    </row>
    <row r="3" spans="2:10" ht="15.75" thickBot="1" x14ac:dyDescent="0.3">
      <c r="B3" s="1" t="s">
        <v>38</v>
      </c>
      <c r="C3" s="2"/>
      <c r="D3" s="2"/>
      <c r="E3" s="3"/>
    </row>
    <row r="4" spans="2:10" ht="15.75" thickBot="1" x14ac:dyDescent="0.3">
      <c r="B4" s="8"/>
      <c r="C4" s="9"/>
      <c r="D4" s="9"/>
      <c r="E4" s="10"/>
    </row>
    <row r="5" spans="2:10" ht="30.75" thickBot="1" x14ac:dyDescent="0.3">
      <c r="B5" s="23" t="s">
        <v>0</v>
      </c>
      <c r="C5" s="24" t="s">
        <v>4</v>
      </c>
      <c r="D5" s="24" t="s">
        <v>56</v>
      </c>
      <c r="E5" s="24" t="s">
        <v>57</v>
      </c>
      <c r="F5" s="25" t="s">
        <v>58</v>
      </c>
      <c r="G5" s="28" t="s">
        <v>48</v>
      </c>
      <c r="H5" s="24" t="s">
        <v>51</v>
      </c>
      <c r="I5" s="24" t="s">
        <v>52</v>
      </c>
      <c r="J5" s="25" t="s">
        <v>53</v>
      </c>
    </row>
    <row r="6" spans="2:10" x14ac:dyDescent="0.25">
      <c r="B6" s="27">
        <v>1</v>
      </c>
      <c r="C6" s="22" t="s">
        <v>39</v>
      </c>
      <c r="D6" s="69"/>
      <c r="E6" s="69"/>
      <c r="F6" s="70"/>
      <c r="G6" s="29">
        <v>10</v>
      </c>
      <c r="H6" s="63">
        <f>D6*G6</f>
        <v>0</v>
      </c>
      <c r="I6" s="63">
        <f>E6*G6</f>
        <v>0</v>
      </c>
      <c r="J6" s="50">
        <f>F6*G6</f>
        <v>0</v>
      </c>
    </row>
    <row r="7" spans="2:10" x14ac:dyDescent="0.25">
      <c r="B7" s="18">
        <v>2</v>
      </c>
      <c r="C7" s="5" t="s">
        <v>40</v>
      </c>
      <c r="D7" s="71"/>
      <c r="E7" s="64"/>
      <c r="F7" s="48"/>
      <c r="G7" s="14">
        <v>10</v>
      </c>
      <c r="H7" s="64">
        <f t="shared" ref="H7:H14" si="0">D7*G7</f>
        <v>0</v>
      </c>
      <c r="I7" s="64">
        <f t="shared" ref="I7:I14" si="1">E7*G7</f>
        <v>0</v>
      </c>
      <c r="J7" s="48">
        <f t="shared" ref="J7:J14" si="2">F7*G7</f>
        <v>0</v>
      </c>
    </row>
    <row r="8" spans="2:10" x14ac:dyDescent="0.25">
      <c r="B8" s="18">
        <v>3</v>
      </c>
      <c r="C8" s="26" t="s">
        <v>41</v>
      </c>
      <c r="D8" s="64"/>
      <c r="E8" s="64"/>
      <c r="F8" s="48"/>
      <c r="G8" s="14">
        <v>10</v>
      </c>
      <c r="H8" s="64">
        <f t="shared" si="0"/>
        <v>0</v>
      </c>
      <c r="I8" s="64">
        <f t="shared" si="1"/>
        <v>0</v>
      </c>
      <c r="J8" s="48">
        <f t="shared" si="2"/>
        <v>0</v>
      </c>
    </row>
    <row r="9" spans="2:10" x14ac:dyDescent="0.25">
      <c r="B9" s="18">
        <v>4</v>
      </c>
      <c r="C9" s="7" t="s">
        <v>42</v>
      </c>
      <c r="D9" s="64"/>
      <c r="E9" s="64"/>
      <c r="F9" s="48"/>
      <c r="G9" s="14">
        <v>10</v>
      </c>
      <c r="H9" s="64">
        <f t="shared" si="0"/>
        <v>0</v>
      </c>
      <c r="I9" s="64">
        <f t="shared" si="1"/>
        <v>0</v>
      </c>
      <c r="J9" s="48">
        <f t="shared" si="2"/>
        <v>0</v>
      </c>
    </row>
    <row r="10" spans="2:10" x14ac:dyDescent="0.25">
      <c r="B10" s="18">
        <v>5</v>
      </c>
      <c r="C10" s="5" t="s">
        <v>43</v>
      </c>
      <c r="D10" s="71"/>
      <c r="E10" s="64"/>
      <c r="F10" s="48"/>
      <c r="G10" s="14">
        <v>10</v>
      </c>
      <c r="H10" s="64">
        <f t="shared" si="0"/>
        <v>0</v>
      </c>
      <c r="I10" s="64">
        <f t="shared" si="1"/>
        <v>0</v>
      </c>
      <c r="J10" s="48">
        <f t="shared" si="2"/>
        <v>0</v>
      </c>
    </row>
    <row r="11" spans="2:10" x14ac:dyDescent="0.25">
      <c r="B11" s="18">
        <v>6</v>
      </c>
      <c r="C11" s="5" t="s">
        <v>44</v>
      </c>
      <c r="D11" s="64"/>
      <c r="E11" s="64"/>
      <c r="F11" s="48"/>
      <c r="G11" s="14">
        <v>10</v>
      </c>
      <c r="H11" s="64">
        <f t="shared" si="0"/>
        <v>0</v>
      </c>
      <c r="I11" s="64">
        <f t="shared" si="1"/>
        <v>0</v>
      </c>
      <c r="J11" s="48">
        <f t="shared" si="2"/>
        <v>0</v>
      </c>
    </row>
    <row r="12" spans="2:10" x14ac:dyDescent="0.25">
      <c r="B12" s="18">
        <v>7</v>
      </c>
      <c r="C12" s="5" t="s">
        <v>45</v>
      </c>
      <c r="D12" s="64"/>
      <c r="E12" s="64"/>
      <c r="F12" s="48"/>
      <c r="G12" s="14">
        <v>10</v>
      </c>
      <c r="H12" s="64">
        <f t="shared" si="0"/>
        <v>0</v>
      </c>
      <c r="I12" s="64">
        <f t="shared" si="1"/>
        <v>0</v>
      </c>
      <c r="J12" s="48">
        <f t="shared" si="2"/>
        <v>0</v>
      </c>
    </row>
    <row r="13" spans="2:10" x14ac:dyDescent="0.25">
      <c r="B13" s="18">
        <v>8</v>
      </c>
      <c r="C13" s="5" t="s">
        <v>46</v>
      </c>
      <c r="D13" s="71"/>
      <c r="E13" s="64"/>
      <c r="F13" s="48"/>
      <c r="G13" s="14">
        <v>10</v>
      </c>
      <c r="H13" s="64">
        <f t="shared" si="0"/>
        <v>0</v>
      </c>
      <c r="I13" s="64">
        <f t="shared" si="1"/>
        <v>0</v>
      </c>
      <c r="J13" s="48">
        <f t="shared" si="2"/>
        <v>0</v>
      </c>
    </row>
    <row r="14" spans="2:10" x14ac:dyDescent="0.25">
      <c r="B14" s="18">
        <v>9</v>
      </c>
      <c r="C14" s="26" t="s">
        <v>47</v>
      </c>
      <c r="D14" s="64"/>
      <c r="E14" s="64"/>
      <c r="F14" s="48"/>
      <c r="G14" s="14">
        <v>10</v>
      </c>
      <c r="H14" s="64">
        <f t="shared" si="0"/>
        <v>0</v>
      </c>
      <c r="I14" s="64">
        <f t="shared" si="1"/>
        <v>0</v>
      </c>
      <c r="J14" s="48">
        <f t="shared" si="2"/>
        <v>0</v>
      </c>
    </row>
    <row r="15" spans="2:10" x14ac:dyDescent="0.25">
      <c r="B15" s="18">
        <v>10</v>
      </c>
      <c r="C15" s="26" t="s">
        <v>47</v>
      </c>
      <c r="D15" s="64"/>
      <c r="E15" s="64"/>
      <c r="F15" s="48"/>
      <c r="G15" s="14">
        <v>10</v>
      </c>
      <c r="H15" s="64">
        <f t="shared" ref="H15" si="3">D15*G15</f>
        <v>0</v>
      </c>
      <c r="I15" s="64">
        <f t="shared" ref="I15" si="4">E15*G15</f>
        <v>0</v>
      </c>
      <c r="J15" s="48">
        <f t="shared" ref="J15" si="5">F15*G15</f>
        <v>0</v>
      </c>
    </row>
    <row r="16" spans="2:10" ht="15.75" thickBot="1" x14ac:dyDescent="0.3">
      <c r="B16" s="14"/>
      <c r="C16" s="4"/>
      <c r="D16" s="64"/>
      <c r="E16" s="64"/>
      <c r="F16" s="48"/>
      <c r="G16" s="14"/>
      <c r="H16" s="65"/>
      <c r="I16" s="65"/>
      <c r="J16" s="49"/>
    </row>
    <row r="17" spans="2:10" ht="15.75" thickBot="1" x14ac:dyDescent="0.3">
      <c r="B17" s="15"/>
      <c r="C17" s="41" t="s">
        <v>49</v>
      </c>
      <c r="D17" s="72"/>
      <c r="E17" s="72"/>
      <c r="F17" s="73"/>
      <c r="G17" s="30"/>
      <c r="H17" s="66">
        <f>SUM(H6:H16)</f>
        <v>0</v>
      </c>
      <c r="I17" s="67">
        <f>SUM(I6:I16)</f>
        <v>0</v>
      </c>
      <c r="J17" s="68">
        <f>SUM(J6:J16)</f>
        <v>0</v>
      </c>
    </row>
    <row r="19" spans="2:10" x14ac:dyDescent="0.25">
      <c r="C19" s="19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A5B435D-BEDA-468C-B0D7-E065420C91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Architecture Fees</vt:lpstr>
      <vt:lpstr>Consultants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Lee-Anne McKinnell</cp:lastModifiedBy>
  <cp:lastPrinted>2020-01-31T13:33:35Z</cp:lastPrinted>
  <dcterms:created xsi:type="dcterms:W3CDTF">2020-01-31T13:19:42Z</dcterms:created>
  <dcterms:modified xsi:type="dcterms:W3CDTF">2020-02-07T13:22:22Z</dcterms:modified>
</cp:coreProperties>
</file>